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tabRatio="747" activeTab="0"/>
  </bookViews>
  <sheets>
    <sheet name="002" sheetId="1" r:id="rId1"/>
  </sheets>
  <definedNames>
    <definedName name="_xlnm.Print_Area" localSheetId="0">'002'!$A$1:$BC$35</definedName>
  </definedNames>
  <calcPr fullCalcOnLoad="1"/>
</workbook>
</file>

<file path=xl/sharedStrings.xml><?xml version="1.0" encoding="utf-8"?>
<sst xmlns="http://schemas.openxmlformats.org/spreadsheetml/2006/main" count="55" uniqueCount="54">
  <si>
    <t>ART.</t>
  </si>
  <si>
    <t>S-942/D</t>
  </si>
  <si>
    <t>S-1066</t>
  </si>
  <si>
    <t>S-1071</t>
  </si>
  <si>
    <t>S/367</t>
  </si>
  <si>
    <t>S-1190</t>
  </si>
  <si>
    <t>P-507/WS***</t>
  </si>
  <si>
    <t>S-1071/GEL</t>
  </si>
  <si>
    <t>DESCRIPTION</t>
  </si>
  <si>
    <t>15 to 25 pcs.</t>
  </si>
  <si>
    <t>SEMI-CUSTOM TEAM CLOTHING</t>
  </si>
  <si>
    <t>26 to 50 pcs.</t>
  </si>
  <si>
    <t>+ 51 pcs.</t>
  </si>
  <si>
    <t xml:space="preserve">Short sleeve jersey, Tilux Active fabric 40% poliam. 60% pes. Three back pockets, zipper cm. 14. Printing six logos on: front, back, sides and shoulders. </t>
  </si>
  <si>
    <r>
      <t xml:space="preserve">Bibshorts, fabric 80% polyamide 20% elastan. </t>
    </r>
    <r>
      <rPr>
        <b/>
        <sz val="8"/>
        <rFont val="Arial"/>
        <family val="2"/>
      </rPr>
      <t>Coolmax Techno Comfort</t>
    </r>
    <r>
      <rPr>
        <sz val="8"/>
        <rFont val="Arial"/>
        <family val="2"/>
      </rPr>
      <t xml:space="preserve"> padding. Printed side bands with your logos.</t>
    </r>
  </si>
  <si>
    <r>
      <t xml:space="preserve">Bibshorts with rimmed bibs, fabric 80% polyamide 20% elastan. </t>
    </r>
    <r>
      <rPr>
        <b/>
        <sz val="8"/>
        <rFont val="Arial"/>
        <family val="2"/>
      </rPr>
      <t>Top</t>
    </r>
    <r>
      <rPr>
        <sz val="8"/>
        <rFont val="Arial"/>
        <family val="2"/>
      </rPr>
      <t xml:space="preserve"> padding. Printed side bands with your logos.</t>
    </r>
  </si>
  <si>
    <r>
      <t xml:space="preserve">Bibshorts with rimmed bibs, fabric 80% polyamide 20% elastan. </t>
    </r>
    <r>
      <rPr>
        <b/>
        <sz val="8"/>
        <rFont val="Arial"/>
        <family val="2"/>
      </rPr>
      <t>Twist gel</t>
    </r>
    <r>
      <rPr>
        <sz val="8"/>
        <rFont val="Arial"/>
        <family val="2"/>
      </rPr>
      <t xml:space="preserve"> padding. Printed side bands with your logos.</t>
    </r>
  </si>
  <si>
    <r>
      <t xml:space="preserve">Bibtights thermofleece. </t>
    </r>
    <r>
      <rPr>
        <b/>
        <sz val="8"/>
        <rFont val="Arial"/>
        <family val="2"/>
      </rPr>
      <t>Coolmax Techno Comfort</t>
    </r>
    <r>
      <rPr>
        <sz val="8"/>
        <rFont val="Arial"/>
        <family val="2"/>
      </rPr>
      <t xml:space="preserve"> padding. Printed side band with your logos at the knee.</t>
    </r>
  </si>
  <si>
    <t>EXTRA CHARGE FOR  ADDITIONAL PRINTED LOGOS:</t>
  </si>
  <si>
    <t>Artwork  type D cm 20x30</t>
  </si>
  <si>
    <r>
      <t>Transfer or thermoplastic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artwork cost only for logos with white background</t>
    </r>
  </si>
  <si>
    <t>Cost for each additional transfer of thermoplastic logos to print</t>
  </si>
  <si>
    <t>Fabric shield with single color logo</t>
  </si>
  <si>
    <t>S-2160</t>
  </si>
  <si>
    <t xml:space="preserve">Long  sleeve jersey, Jumper fabric. Full zip or 30 cm. Solid color sleeves from elbow to wrist. Printing six logos on: front, back, sides and shoulders. </t>
  </si>
  <si>
    <t>S-760/TA</t>
  </si>
  <si>
    <t>S/s Skin-suit with back pockets in lycra. Top padding.</t>
  </si>
  <si>
    <t>S-760/S-TA</t>
  </si>
  <si>
    <t>S/s Skin-suit without back pockets in lycra. Top padding.</t>
  </si>
  <si>
    <t>S-541/WS*</t>
  </si>
  <si>
    <t>S-545/WS-TU*</t>
  </si>
  <si>
    <t>S-545/WS-SU*</t>
  </si>
  <si>
    <r>
      <t xml:space="preserve">Breeze-wall </t>
    </r>
    <r>
      <rPr>
        <sz val="8"/>
        <rFont val="Arial"/>
        <family val="2"/>
      </rPr>
      <t>jacket, printed.</t>
    </r>
  </si>
  <si>
    <r>
      <t xml:space="preserve">Light Breeze-wall </t>
    </r>
    <r>
      <rPr>
        <sz val="8"/>
        <rFont val="Arial"/>
        <family val="2"/>
      </rPr>
      <t>vest, printed.</t>
    </r>
  </si>
  <si>
    <r>
      <t xml:space="preserve">Light Breeze-wall </t>
    </r>
    <r>
      <rPr>
        <sz val="8"/>
        <rFont val="Arial"/>
        <family val="2"/>
      </rPr>
      <t xml:space="preserve"> vest with solid color mesh on the back.</t>
    </r>
  </si>
  <si>
    <r>
      <t xml:space="preserve">Light Breeze-wall </t>
    </r>
    <r>
      <rPr>
        <sz val="8"/>
        <rFont val="Arial"/>
        <family val="2"/>
      </rPr>
      <t xml:space="preserve"> vest with printed mesh on the back.</t>
    </r>
  </si>
  <si>
    <t>Racing gloves. Outer face made of printed Lycra net with your logos.</t>
  </si>
  <si>
    <t>S-507/BW</t>
  </si>
  <si>
    <t>S-541/BW</t>
  </si>
  <si>
    <t>S-545/BW-TU</t>
  </si>
  <si>
    <t>S-545/BW-SU</t>
  </si>
  <si>
    <t>$</t>
  </si>
  <si>
    <r>
      <t>Windstopper</t>
    </r>
    <r>
      <rPr>
        <sz val="8"/>
        <rFont val="Arial"/>
        <family val="2"/>
      </rPr>
      <t xml:space="preserve"> PIZ Buin*** jacket.</t>
    </r>
  </si>
  <si>
    <r>
      <t>Windstopper</t>
    </r>
    <r>
      <rPr>
        <sz val="8"/>
        <rFont val="Arial"/>
        <family val="2"/>
      </rPr>
      <t xml:space="preserve"> Corsa * jacket.</t>
    </r>
  </si>
  <si>
    <r>
      <t>Windstopper</t>
    </r>
    <r>
      <rPr>
        <sz val="8"/>
        <rFont val="Arial"/>
        <family val="2"/>
      </rPr>
      <t xml:space="preserve"> Trofeo* vest.</t>
    </r>
  </si>
  <si>
    <r>
      <t>Windstopper</t>
    </r>
    <r>
      <rPr>
        <sz val="8"/>
        <rFont val="Arial"/>
        <family val="2"/>
      </rPr>
      <t xml:space="preserve"> Trofeo* vest with solid color mesh on the back.</t>
    </r>
  </si>
  <si>
    <r>
      <t>Windstopper</t>
    </r>
    <r>
      <rPr>
        <sz val="8"/>
        <rFont val="Arial"/>
        <family val="2"/>
      </rPr>
      <t xml:space="preserve"> Trofeo* vest with printed mesh on the back.</t>
    </r>
  </si>
  <si>
    <t>(RETAIL - GST inclusive)</t>
  </si>
  <si>
    <t>30 pieces</t>
  </si>
  <si>
    <t>50 pieces</t>
  </si>
  <si>
    <t>75 pieces</t>
  </si>
  <si>
    <t>100 pieces</t>
  </si>
  <si>
    <t>200 pieces</t>
  </si>
  <si>
    <t>MUGGACCINOS SEMI CUSTOM QUOTE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</si>
</sst>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_-* #,##0.0_-;\-* #,##0.0_-;_-* &quot;-&quot;_-;_-@_-"/>
    <numFmt numFmtId="177" formatCode="_-* #,##0.00_-;\-* #,##0.00_-;_-* &quot;-&quot;_-;_-@_-"/>
    <numFmt numFmtId="178" formatCode="[$ITL]\ #,##0"/>
    <numFmt numFmtId="179" formatCode="#,##0.0;\-#,##0.0"/>
    <numFmt numFmtId="180" formatCode="#,##0.0"/>
    <numFmt numFmtId="181" formatCode="_-[$_-2]\ * #,##0.00_-;\-[$_-2]\ * #,##0.00_-;_-[$_-2]\ * &quot;-&quot;??_-"/>
    <numFmt numFmtId="182" formatCode="_-* #,##0.0_-;\-* #,##0.0_-;_-* &quot;-&quot;??_-;_-@_-"/>
    <numFmt numFmtId="183" formatCode="_-* #,##0_-;\-* #,##0_-;_-* &quot;-&quot;??_-;_-@_-"/>
    <numFmt numFmtId="184" formatCode="#,##0.000"/>
    <numFmt numFmtId="185" formatCode="0.0"/>
    <numFmt numFmtId="186" formatCode="0.000"/>
    <numFmt numFmtId="187" formatCode="&quot;$&quot;#,##0.00"/>
  </numFmts>
  <fonts count="1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77" fontId="4" fillId="0" borderId="0" xfId="16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177" fontId="1" fillId="0" borderId="0" xfId="16" applyNumberFormat="1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/>
    </xf>
    <xf numFmtId="177" fontId="4" fillId="0" borderId="10" xfId="16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77" fontId="4" fillId="0" borderId="12" xfId="16" applyNumberFormat="1" applyFont="1" applyBorder="1" applyAlignment="1">
      <alignment horizontal="right" vertical="center" wrapText="1"/>
    </xf>
    <xf numFmtId="177" fontId="4" fillId="0" borderId="13" xfId="16" applyNumberFormat="1" applyFont="1" applyBorder="1" applyAlignment="1">
      <alignment horizontal="right" vertical="center" wrapText="1"/>
    </xf>
    <xf numFmtId="177" fontId="4" fillId="0" borderId="14" xfId="16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177" fontId="4" fillId="0" borderId="17" xfId="16" applyNumberFormat="1" applyFont="1" applyBorder="1" applyAlignment="1">
      <alignment horizontal="right" vertical="center" wrapText="1"/>
    </xf>
    <xf numFmtId="177" fontId="4" fillId="0" borderId="18" xfId="16" applyNumberFormat="1" applyFont="1" applyBorder="1" applyAlignment="1">
      <alignment horizontal="right" vertical="center" wrapText="1"/>
    </xf>
    <xf numFmtId="177" fontId="4" fillId="0" borderId="19" xfId="16" applyNumberFormat="1" applyFont="1" applyBorder="1" applyAlignment="1">
      <alignment horizontal="right" vertical="center" wrapText="1"/>
    </xf>
    <xf numFmtId="177" fontId="4" fillId="0" borderId="20" xfId="16" applyNumberFormat="1" applyFont="1" applyBorder="1" applyAlignment="1">
      <alignment horizontal="right" vertical="center" wrapText="1"/>
    </xf>
    <xf numFmtId="43" fontId="1" fillId="0" borderId="0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2" fontId="5" fillId="0" borderId="0" xfId="0" applyNumberFormat="1" applyFont="1" applyBorder="1" applyAlignment="1">
      <alignment horizontal="right"/>
    </xf>
    <xf numFmtId="0" fontId="1" fillId="3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177" fontId="4" fillId="0" borderId="0" xfId="16" applyNumberFormat="1" applyFont="1" applyBorder="1" applyAlignment="1">
      <alignment horizontal="right" vertical="center" wrapText="1"/>
    </xf>
    <xf numFmtId="177" fontId="4" fillId="4" borderId="17" xfId="16" applyNumberFormat="1" applyFont="1" applyFill="1" applyBorder="1" applyAlignment="1">
      <alignment horizontal="right" vertical="center" wrapText="1"/>
    </xf>
    <xf numFmtId="177" fontId="4" fillId="4" borderId="18" xfId="16" applyNumberFormat="1" applyFont="1" applyFill="1" applyBorder="1" applyAlignment="1">
      <alignment horizontal="right" vertical="center" wrapText="1"/>
    </xf>
    <xf numFmtId="177" fontId="4" fillId="4" borderId="19" xfId="16" applyNumberFormat="1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177" fontId="4" fillId="0" borderId="27" xfId="16" applyNumberFormat="1" applyFont="1" applyBorder="1" applyAlignment="1">
      <alignment horizontal="right" vertical="center" wrapText="1"/>
    </xf>
    <xf numFmtId="177" fontId="4" fillId="0" borderId="28" xfId="16" applyNumberFormat="1" applyFont="1" applyBorder="1" applyAlignment="1">
      <alignment horizontal="right" vertical="center" wrapText="1"/>
    </xf>
    <xf numFmtId="177" fontId="4" fillId="0" borderId="29" xfId="16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/>
    </xf>
    <xf numFmtId="177" fontId="4" fillId="3" borderId="31" xfId="16" applyNumberFormat="1" applyFont="1" applyFill="1" applyBorder="1" applyAlignment="1">
      <alignment horizontal="right" vertical="center" wrapText="1"/>
    </xf>
    <xf numFmtId="177" fontId="4" fillId="3" borderId="32" xfId="16" applyNumberFormat="1" applyFont="1" applyFill="1" applyBorder="1" applyAlignment="1">
      <alignment horizontal="right" vertical="center" wrapText="1"/>
    </xf>
    <xf numFmtId="177" fontId="4" fillId="3" borderId="33" xfId="16" applyNumberFormat="1" applyFont="1" applyFill="1" applyBorder="1" applyAlignment="1">
      <alignment horizontal="righ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2" borderId="0" xfId="0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177" fontId="4" fillId="0" borderId="31" xfId="16" applyNumberFormat="1" applyFont="1" applyBorder="1" applyAlignment="1">
      <alignment horizontal="right" vertical="center" wrapText="1"/>
    </xf>
    <xf numFmtId="177" fontId="4" fillId="0" borderId="32" xfId="16" applyNumberFormat="1" applyFont="1" applyBorder="1" applyAlignment="1">
      <alignment horizontal="right" vertical="center" wrapText="1"/>
    </xf>
    <xf numFmtId="177" fontId="4" fillId="0" borderId="33" xfId="16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2" fontId="5" fillId="0" borderId="27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177" fontId="4" fillId="0" borderId="38" xfId="16" applyNumberFormat="1" applyFont="1" applyBorder="1" applyAlignment="1">
      <alignment horizontal="right" vertical="center" wrapText="1"/>
    </xf>
    <xf numFmtId="169" fontId="5" fillId="0" borderId="31" xfId="17" applyFont="1" applyBorder="1" applyAlignment="1">
      <alignment horizontal="center"/>
    </xf>
    <xf numFmtId="169" fontId="5" fillId="0" borderId="32" xfId="17" applyFont="1" applyBorder="1" applyAlignment="1">
      <alignment horizontal="center"/>
    </xf>
    <xf numFmtId="169" fontId="5" fillId="0" borderId="38" xfId="17" applyFont="1" applyBorder="1" applyAlignment="1">
      <alignment horizont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 vertical="top" wrapText="1"/>
    </xf>
    <xf numFmtId="0" fontId="8" fillId="0" borderId="34" xfId="0" applyFont="1" applyBorder="1" applyAlignment="1" quotePrefix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3" borderId="36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177" fontId="4" fillId="3" borderId="27" xfId="16" applyNumberFormat="1" applyFont="1" applyFill="1" applyBorder="1" applyAlignment="1">
      <alignment horizontal="right" vertical="center" wrapText="1"/>
    </xf>
    <xf numFmtId="177" fontId="4" fillId="3" borderId="28" xfId="16" applyNumberFormat="1" applyFont="1" applyFill="1" applyBorder="1" applyAlignment="1">
      <alignment horizontal="right" vertical="center" wrapText="1"/>
    </xf>
    <xf numFmtId="177" fontId="4" fillId="3" borderId="12" xfId="16" applyNumberFormat="1" applyFont="1" applyFill="1" applyBorder="1" applyAlignment="1">
      <alignment horizontal="right" vertical="center" wrapText="1"/>
    </xf>
    <xf numFmtId="0" fontId="1" fillId="3" borderId="37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77" fontId="4" fillId="3" borderId="17" xfId="16" applyNumberFormat="1" applyFont="1" applyFill="1" applyBorder="1" applyAlignment="1">
      <alignment horizontal="right" vertical="center" wrapText="1"/>
    </xf>
    <xf numFmtId="177" fontId="4" fillId="3" borderId="18" xfId="16" applyNumberFormat="1" applyFont="1" applyFill="1" applyBorder="1" applyAlignment="1">
      <alignment horizontal="right" vertical="center" wrapText="1"/>
    </xf>
    <xf numFmtId="177" fontId="4" fillId="3" borderId="19" xfId="16" applyNumberFormat="1" applyFont="1" applyFill="1" applyBorder="1" applyAlignment="1">
      <alignment horizontal="righ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177" fontId="4" fillId="4" borderId="31" xfId="16" applyNumberFormat="1" applyFont="1" applyFill="1" applyBorder="1" applyAlignment="1">
      <alignment horizontal="right" vertical="center" wrapText="1"/>
    </xf>
    <xf numFmtId="177" fontId="4" fillId="4" borderId="32" xfId="16" applyNumberFormat="1" applyFont="1" applyFill="1" applyBorder="1" applyAlignment="1">
      <alignment horizontal="right" vertical="center" wrapText="1"/>
    </xf>
    <xf numFmtId="177" fontId="4" fillId="4" borderId="33" xfId="16" applyNumberFormat="1" applyFont="1" applyFill="1" applyBorder="1" applyAlignment="1">
      <alignment horizontal="right" vertical="center" wrapText="1"/>
    </xf>
    <xf numFmtId="0" fontId="1" fillId="3" borderId="2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177" fontId="4" fillId="4" borderId="27" xfId="16" applyNumberFormat="1" applyFont="1" applyFill="1" applyBorder="1" applyAlignment="1">
      <alignment horizontal="right" vertical="center" wrapText="1"/>
    </xf>
    <xf numFmtId="177" fontId="4" fillId="4" borderId="28" xfId="16" applyNumberFormat="1" applyFont="1" applyFill="1" applyBorder="1" applyAlignment="1">
      <alignment horizontal="right" vertical="center" wrapText="1"/>
    </xf>
    <xf numFmtId="177" fontId="4" fillId="4" borderId="12" xfId="16" applyNumberFormat="1" applyFont="1" applyFill="1" applyBorder="1" applyAlignment="1">
      <alignment horizontal="right" vertical="center" wrapText="1"/>
    </xf>
    <xf numFmtId="0" fontId="1" fillId="4" borderId="3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1" fillId="5" borderId="37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177" fontId="4" fillId="0" borderId="0" xfId="16" applyNumberFormat="1" applyFont="1" applyBorder="1" applyAlignment="1">
      <alignment vertical="center" wrapText="1"/>
    </xf>
    <xf numFmtId="187" fontId="5" fillId="0" borderId="0" xfId="0" applyNumberFormat="1" applyFont="1" applyAlignment="1">
      <alignment horizontal="center" vertical="center"/>
    </xf>
    <xf numFmtId="187" fontId="8" fillId="0" borderId="0" xfId="16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76200</xdr:colOff>
      <xdr:row>0</xdr:row>
      <xdr:rowOff>28575</xdr:rowOff>
    </xdr:from>
    <xdr:to>
      <xdr:col>31</xdr:col>
      <xdr:colOff>85725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8575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5"/>
  <sheetViews>
    <sheetView showGridLines="0" tabSelected="1" workbookViewId="0" topLeftCell="A1">
      <selection activeCell="BF6" sqref="BF6:BF7"/>
    </sheetView>
  </sheetViews>
  <sheetFormatPr defaultColWidth="9.140625" defaultRowHeight="12.75"/>
  <cols>
    <col min="1" max="1" width="2.421875" style="1" customWidth="1"/>
    <col min="2" max="41" width="1.7109375" style="1" customWidth="1"/>
    <col min="42" max="42" width="2.28125" style="1" customWidth="1"/>
    <col min="43" max="43" width="1.7109375" style="1" customWidth="1"/>
    <col min="44" max="44" width="1.421875" style="1" customWidth="1"/>
    <col min="45" max="51" width="1.7109375" style="1" customWidth="1"/>
    <col min="52" max="52" width="1.57421875" style="1" customWidth="1"/>
    <col min="53" max="53" width="1.7109375" style="1" customWidth="1"/>
    <col min="54" max="54" width="2.421875" style="1" customWidth="1"/>
    <col min="55" max="56" width="1.7109375" style="1" customWidth="1"/>
    <col min="57" max="57" width="9.140625" style="1" customWidth="1"/>
    <col min="58" max="66" width="9.7109375" style="1" customWidth="1"/>
    <col min="67" max="67" width="9.140625" style="1" customWidth="1"/>
    <col min="68" max="68" width="2.28125" style="1" customWidth="1"/>
    <col min="69" max="69" width="3.57421875" style="1" customWidth="1"/>
    <col min="70" max="70" width="4.57421875" style="1" customWidth="1"/>
    <col min="71" max="16384" width="9.140625" style="1" customWidth="1"/>
  </cols>
  <sheetData>
    <row r="1" spans="1:55" ht="24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</row>
    <row r="2" ht="8.25" customHeight="1"/>
    <row r="3" spans="1:55" s="7" customFormat="1" ht="29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4"/>
      <c r="BC3" s="4"/>
    </row>
    <row r="4" spans="1:56" ht="18" customHeight="1">
      <c r="A4" s="32"/>
      <c r="B4" s="26"/>
      <c r="C4" s="89" t="s">
        <v>10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7"/>
      <c r="BB4" s="88"/>
      <c r="BC4" s="88"/>
      <c r="BD4" s="31"/>
    </row>
    <row r="5" spans="1:55" ht="18" customHeight="1">
      <c r="A5" s="2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55"/>
      <c r="R5" s="27"/>
      <c r="S5" s="27"/>
      <c r="T5" s="27"/>
      <c r="U5" s="55"/>
      <c r="V5" s="55"/>
      <c r="W5" s="55"/>
      <c r="X5" s="55"/>
      <c r="Y5" s="55"/>
      <c r="Z5" s="55"/>
      <c r="AA5" s="55" t="s">
        <v>47</v>
      </c>
      <c r="AB5" s="55"/>
      <c r="AC5" s="55"/>
      <c r="AD5" s="55"/>
      <c r="AE5" s="55"/>
      <c r="AF5" s="55"/>
      <c r="AG5" s="5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39"/>
      <c r="BB5" s="40"/>
      <c r="BC5" s="40"/>
    </row>
    <row r="6" spans="2:55" s="28" customFormat="1" ht="13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57"/>
      <c r="BB6" s="31"/>
      <c r="BC6" s="31"/>
    </row>
    <row r="7" spans="1:71" ht="39" customHeight="1" thickBot="1">
      <c r="A7" s="158" t="s">
        <v>53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1.2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12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</row>
    <row r="9" spans="1:71" ht="17.2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4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71" s="9" customFormat="1" ht="22.5" customHeight="1">
      <c r="A10" s="15"/>
      <c r="B10" s="148" t="s">
        <v>0</v>
      </c>
      <c r="C10" s="96"/>
      <c r="D10" s="96"/>
      <c r="E10" s="96"/>
      <c r="F10" s="96"/>
      <c r="G10" s="96"/>
      <c r="H10" s="96"/>
      <c r="I10" s="96"/>
      <c r="J10" s="96" t="s">
        <v>8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118" t="s">
        <v>9</v>
      </c>
      <c r="AQ10" s="118"/>
      <c r="AR10" s="118"/>
      <c r="AS10" s="118"/>
      <c r="AT10" s="118" t="s">
        <v>11</v>
      </c>
      <c r="AU10" s="118"/>
      <c r="AV10" s="118"/>
      <c r="AW10" s="118"/>
      <c r="AX10" s="119" t="s">
        <v>12</v>
      </c>
      <c r="AY10" s="118"/>
      <c r="AZ10" s="118"/>
      <c r="BA10" s="120"/>
      <c r="BB10" s="8"/>
      <c r="BC10" s="16"/>
      <c r="BE10" s="6" t="s">
        <v>48</v>
      </c>
      <c r="BF10" s="6" t="s">
        <v>49</v>
      </c>
      <c r="BG10" s="6" t="s">
        <v>50</v>
      </c>
      <c r="BH10" s="5" t="s">
        <v>51</v>
      </c>
      <c r="BI10" s="5" t="s">
        <v>52</v>
      </c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s="6" customFormat="1" ht="24" customHeight="1">
      <c r="A11" s="17"/>
      <c r="B11" s="149" t="s">
        <v>1</v>
      </c>
      <c r="C11" s="150"/>
      <c r="D11" s="150"/>
      <c r="E11" s="150"/>
      <c r="F11" s="150"/>
      <c r="G11" s="150"/>
      <c r="H11" s="150"/>
      <c r="I11" s="151"/>
      <c r="J11" s="152" t="s">
        <v>13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4"/>
      <c r="AP11" s="74">
        <v>116.545</v>
      </c>
      <c r="AQ11" s="75"/>
      <c r="AR11" s="75"/>
      <c r="AS11" s="44"/>
      <c r="AT11" s="74">
        <v>113.245</v>
      </c>
      <c r="AU11" s="75"/>
      <c r="AV11" s="75"/>
      <c r="AW11" s="44"/>
      <c r="AX11" s="74">
        <v>109.945</v>
      </c>
      <c r="AY11" s="75"/>
      <c r="AZ11" s="75"/>
      <c r="BA11" s="44"/>
      <c r="BB11" s="5"/>
      <c r="BC11" s="18"/>
      <c r="BE11" s="156">
        <f>30*AT11</f>
        <v>3397.3500000000004</v>
      </c>
      <c r="BF11" s="156">
        <f>50*AT11</f>
        <v>5662.25</v>
      </c>
      <c r="BG11" s="156">
        <f>75*AX11</f>
        <v>8245.875</v>
      </c>
      <c r="BH11" s="157">
        <f>100*AX11</f>
        <v>10994.5</v>
      </c>
      <c r="BI11" s="157">
        <f>200*AX11</f>
        <v>21989</v>
      </c>
      <c r="BJ11" s="155"/>
      <c r="BK11" s="155"/>
      <c r="BL11" s="65"/>
      <c r="BM11" s="65"/>
      <c r="BN11" s="65"/>
      <c r="BO11" s="65"/>
      <c r="BP11" s="65"/>
      <c r="BQ11" s="65"/>
      <c r="BR11" s="65"/>
      <c r="BS11" s="65"/>
    </row>
    <row r="12" spans="1:71" s="6" customFormat="1" ht="26.25" customHeight="1">
      <c r="A12" s="17"/>
      <c r="B12" s="90" t="s">
        <v>23</v>
      </c>
      <c r="C12" s="91"/>
      <c r="D12" s="91"/>
      <c r="E12" s="91"/>
      <c r="F12" s="91"/>
      <c r="G12" s="91"/>
      <c r="H12" s="91"/>
      <c r="I12" s="92"/>
      <c r="J12" s="93" t="s">
        <v>24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5"/>
      <c r="AP12" s="74">
        <v>144.21</v>
      </c>
      <c r="AQ12" s="75"/>
      <c r="AR12" s="75"/>
      <c r="AS12" s="44"/>
      <c r="AT12" s="74">
        <v>137.775</v>
      </c>
      <c r="AU12" s="75"/>
      <c r="AV12" s="75"/>
      <c r="AW12" s="44"/>
      <c r="AX12" s="74">
        <v>131.175</v>
      </c>
      <c r="AY12" s="75"/>
      <c r="AZ12" s="75"/>
      <c r="BA12" s="44"/>
      <c r="BB12" s="5"/>
      <c r="BC12" s="18"/>
      <c r="BF12" s="38"/>
      <c r="BG12" s="38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</row>
    <row r="13" spans="1:71" s="6" customFormat="1" ht="22.5" customHeight="1">
      <c r="A13" s="17"/>
      <c r="B13" s="84" t="s">
        <v>2</v>
      </c>
      <c r="C13" s="85"/>
      <c r="D13" s="85"/>
      <c r="E13" s="85"/>
      <c r="F13" s="85"/>
      <c r="G13" s="85"/>
      <c r="H13" s="85"/>
      <c r="I13" s="85"/>
      <c r="J13" s="86" t="s">
        <v>14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74">
        <v>108.185</v>
      </c>
      <c r="AQ13" s="75"/>
      <c r="AR13" s="75"/>
      <c r="AS13" s="44"/>
      <c r="AT13" s="74">
        <v>104.885</v>
      </c>
      <c r="AU13" s="75"/>
      <c r="AV13" s="75"/>
      <c r="AW13" s="44"/>
      <c r="AX13" s="74">
        <v>98.34</v>
      </c>
      <c r="AY13" s="75"/>
      <c r="AZ13" s="75"/>
      <c r="BA13" s="44"/>
      <c r="BB13" s="5"/>
      <c r="BC13" s="18"/>
      <c r="BF13" s="38"/>
      <c r="BG13" s="38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</row>
    <row r="14" spans="1:71" s="6" customFormat="1" ht="21.75" customHeight="1">
      <c r="A14" s="17"/>
      <c r="B14" s="84" t="s">
        <v>3</v>
      </c>
      <c r="C14" s="85"/>
      <c r="D14" s="85"/>
      <c r="E14" s="85"/>
      <c r="F14" s="85"/>
      <c r="G14" s="85"/>
      <c r="H14" s="85"/>
      <c r="I14" s="85"/>
      <c r="J14" s="86" t="s">
        <v>15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74">
        <v>119.625</v>
      </c>
      <c r="AQ14" s="75"/>
      <c r="AR14" s="75"/>
      <c r="AS14" s="44"/>
      <c r="AT14" s="74">
        <v>116.402</v>
      </c>
      <c r="AU14" s="75"/>
      <c r="AV14" s="75"/>
      <c r="AW14" s="44"/>
      <c r="AX14" s="74">
        <v>113.23400000000001</v>
      </c>
      <c r="AY14" s="75"/>
      <c r="AZ14" s="75"/>
      <c r="BA14" s="44"/>
      <c r="BB14" s="5"/>
      <c r="BC14" s="18"/>
      <c r="BF14" s="38"/>
      <c r="BG14" s="38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</row>
    <row r="15" spans="1:71" s="6" customFormat="1" ht="21.75" customHeight="1">
      <c r="A15" s="17"/>
      <c r="B15" s="84" t="s">
        <v>7</v>
      </c>
      <c r="C15" s="85"/>
      <c r="D15" s="85"/>
      <c r="E15" s="85"/>
      <c r="F15" s="85"/>
      <c r="G15" s="85"/>
      <c r="H15" s="85"/>
      <c r="I15" s="85"/>
      <c r="J15" s="86" t="s">
        <v>16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74">
        <v>139.425</v>
      </c>
      <c r="AQ15" s="75"/>
      <c r="AR15" s="75"/>
      <c r="AS15" s="44"/>
      <c r="AT15" s="74">
        <v>135.234</v>
      </c>
      <c r="AU15" s="75"/>
      <c r="AV15" s="75"/>
      <c r="AW15" s="44"/>
      <c r="AX15" s="74">
        <v>129.635</v>
      </c>
      <c r="AY15" s="75"/>
      <c r="AZ15" s="75"/>
      <c r="BA15" s="44"/>
      <c r="BB15" s="5"/>
      <c r="BC15" s="18"/>
      <c r="BF15" s="38"/>
      <c r="BG15" s="38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</row>
    <row r="16" spans="1:71" s="6" customFormat="1" ht="21.75" customHeight="1">
      <c r="A16" s="17"/>
      <c r="B16" s="84" t="s">
        <v>5</v>
      </c>
      <c r="C16" s="85"/>
      <c r="D16" s="85"/>
      <c r="E16" s="85"/>
      <c r="F16" s="85"/>
      <c r="G16" s="85"/>
      <c r="H16" s="85"/>
      <c r="I16" s="85"/>
      <c r="J16" s="86" t="s">
        <v>17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50">
        <v>135.608</v>
      </c>
      <c r="AQ16" s="51"/>
      <c r="AR16" s="51"/>
      <c r="AS16" s="52"/>
      <c r="AT16" s="50">
        <v>131.945</v>
      </c>
      <c r="AU16" s="51"/>
      <c r="AV16" s="51"/>
      <c r="AW16" s="52"/>
      <c r="AX16" s="50">
        <v>126.36800000000001</v>
      </c>
      <c r="AY16" s="51"/>
      <c r="AZ16" s="51"/>
      <c r="BA16" s="52"/>
      <c r="BB16" s="5"/>
      <c r="BC16" s="18"/>
      <c r="BF16" s="38"/>
      <c r="BG16" s="38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</row>
    <row r="17" spans="1:71" s="6" customFormat="1" ht="12" customHeight="1">
      <c r="A17" s="17"/>
      <c r="B17" s="62" t="s">
        <v>6</v>
      </c>
      <c r="C17" s="63"/>
      <c r="D17" s="63"/>
      <c r="E17" s="63"/>
      <c r="F17" s="63"/>
      <c r="G17" s="63"/>
      <c r="H17" s="63"/>
      <c r="I17" s="64"/>
      <c r="J17" s="81" t="s">
        <v>42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78">
        <v>318.945</v>
      </c>
      <c r="AQ17" s="79"/>
      <c r="AR17" s="79"/>
      <c r="AS17" s="80"/>
      <c r="AT17" s="78">
        <v>294.525</v>
      </c>
      <c r="AU17" s="79"/>
      <c r="AV17" s="79"/>
      <c r="AW17" s="80"/>
      <c r="AX17" s="78">
        <v>270.325</v>
      </c>
      <c r="AY17" s="79"/>
      <c r="AZ17" s="79"/>
      <c r="BA17" s="80"/>
      <c r="BB17" s="35"/>
      <c r="BC17" s="18"/>
      <c r="BE17" s="38"/>
      <c r="BF17" s="38"/>
      <c r="BG17" s="38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</row>
    <row r="18" spans="1:71" s="6" customFormat="1" ht="12" customHeight="1">
      <c r="A18" s="17"/>
      <c r="B18" s="59" t="s">
        <v>6</v>
      </c>
      <c r="C18" s="60"/>
      <c r="D18" s="60"/>
      <c r="E18" s="60"/>
      <c r="F18" s="60"/>
      <c r="G18" s="60"/>
      <c r="H18" s="60"/>
      <c r="I18" s="61"/>
      <c r="J18" s="121" t="s">
        <v>43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3">
        <v>267.905</v>
      </c>
      <c r="AQ18" s="124"/>
      <c r="AR18" s="124"/>
      <c r="AS18" s="125"/>
      <c r="AT18" s="123">
        <v>249.535</v>
      </c>
      <c r="AU18" s="124"/>
      <c r="AV18" s="124"/>
      <c r="AW18" s="125"/>
      <c r="AX18" s="123">
        <v>228.195</v>
      </c>
      <c r="AY18" s="124"/>
      <c r="AZ18" s="124"/>
      <c r="BA18" s="125"/>
      <c r="BB18" s="35"/>
      <c r="BC18" s="18"/>
      <c r="BE18" s="38"/>
      <c r="BF18" s="38"/>
      <c r="BG18" s="38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</row>
    <row r="19" spans="1:71" s="6" customFormat="1" ht="12.75" customHeight="1">
      <c r="A19" s="17"/>
      <c r="B19" s="126" t="s">
        <v>29</v>
      </c>
      <c r="C19" s="127"/>
      <c r="D19" s="127"/>
      <c r="E19" s="127"/>
      <c r="F19" s="127"/>
      <c r="G19" s="127"/>
      <c r="H19" s="127"/>
      <c r="I19" s="128"/>
      <c r="J19" s="121" t="s">
        <v>44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3">
        <v>161.425</v>
      </c>
      <c r="AQ19" s="124"/>
      <c r="AR19" s="124"/>
      <c r="AS19" s="125"/>
      <c r="AT19" s="123">
        <v>152.405</v>
      </c>
      <c r="AU19" s="124"/>
      <c r="AV19" s="124"/>
      <c r="AW19" s="125"/>
      <c r="AX19" s="123">
        <v>141.768</v>
      </c>
      <c r="AY19" s="124"/>
      <c r="AZ19" s="124"/>
      <c r="BA19" s="125"/>
      <c r="BB19" s="35"/>
      <c r="BC19" s="18"/>
      <c r="BF19" s="38"/>
      <c r="BG19" s="38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</row>
    <row r="20" spans="1:71" s="6" customFormat="1" ht="12.75" customHeight="1">
      <c r="A20" s="17"/>
      <c r="B20" s="126" t="s">
        <v>30</v>
      </c>
      <c r="C20" s="127"/>
      <c r="D20" s="127"/>
      <c r="E20" s="127"/>
      <c r="F20" s="127"/>
      <c r="G20" s="127"/>
      <c r="H20" s="127"/>
      <c r="I20" s="128"/>
      <c r="J20" s="121" t="s">
        <v>45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3">
        <v>155.375</v>
      </c>
      <c r="AQ20" s="124"/>
      <c r="AR20" s="124"/>
      <c r="AS20" s="125"/>
      <c r="AT20" s="123">
        <v>144.925</v>
      </c>
      <c r="AU20" s="124"/>
      <c r="AV20" s="124"/>
      <c r="AW20" s="125"/>
      <c r="AX20" s="123">
        <v>134.42</v>
      </c>
      <c r="AY20" s="124"/>
      <c r="AZ20" s="124"/>
      <c r="BA20" s="125"/>
      <c r="BB20" s="35"/>
      <c r="BC20" s="18"/>
      <c r="BF20" s="38"/>
      <c r="BG20" s="38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</row>
    <row r="21" spans="1:71" s="6" customFormat="1" ht="12.75" customHeight="1">
      <c r="A21" s="17"/>
      <c r="B21" s="137" t="s">
        <v>31</v>
      </c>
      <c r="C21" s="138"/>
      <c r="D21" s="138"/>
      <c r="E21" s="138"/>
      <c r="F21" s="138"/>
      <c r="G21" s="138"/>
      <c r="H21" s="138"/>
      <c r="I21" s="139"/>
      <c r="J21" s="121" t="s">
        <v>46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9">
        <v>161.425</v>
      </c>
      <c r="AQ21" s="130"/>
      <c r="AR21" s="130"/>
      <c r="AS21" s="131"/>
      <c r="AT21" s="129">
        <v>152.405</v>
      </c>
      <c r="AU21" s="130"/>
      <c r="AV21" s="130"/>
      <c r="AW21" s="131"/>
      <c r="AX21" s="129">
        <v>141.768</v>
      </c>
      <c r="AY21" s="130"/>
      <c r="AZ21" s="130"/>
      <c r="BA21" s="131"/>
      <c r="BB21" s="35"/>
      <c r="BC21" s="18"/>
      <c r="BF21" s="38"/>
      <c r="BG21" s="38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</row>
    <row r="22" spans="1:71" s="6" customFormat="1" ht="12" customHeight="1">
      <c r="A22" s="17"/>
      <c r="B22" s="143" t="s">
        <v>37</v>
      </c>
      <c r="C22" s="144"/>
      <c r="D22" s="144"/>
      <c r="E22" s="144"/>
      <c r="F22" s="144"/>
      <c r="G22" s="144"/>
      <c r="H22" s="144"/>
      <c r="I22" s="145"/>
      <c r="J22" s="132" t="s">
        <v>32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4">
        <v>278.575</v>
      </c>
      <c r="AQ22" s="135"/>
      <c r="AR22" s="135"/>
      <c r="AS22" s="136"/>
      <c r="AT22" s="134">
        <v>264</v>
      </c>
      <c r="AU22" s="135"/>
      <c r="AV22" s="135"/>
      <c r="AW22" s="136"/>
      <c r="AX22" s="134">
        <v>252.725</v>
      </c>
      <c r="AY22" s="135"/>
      <c r="AZ22" s="135"/>
      <c r="BA22" s="136"/>
      <c r="BB22" s="35"/>
      <c r="BC22" s="18"/>
      <c r="BF22" s="38"/>
      <c r="BG22" s="38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</row>
    <row r="23" spans="1:71" s="6" customFormat="1" ht="12.75" customHeight="1">
      <c r="A23" s="17"/>
      <c r="B23" s="143" t="s">
        <v>38</v>
      </c>
      <c r="C23" s="144"/>
      <c r="D23" s="144"/>
      <c r="E23" s="144"/>
      <c r="F23" s="144"/>
      <c r="G23" s="144"/>
      <c r="H23" s="144"/>
      <c r="I23" s="145"/>
      <c r="J23" s="146" t="s">
        <v>33</v>
      </c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0">
        <v>167.18900000000002</v>
      </c>
      <c r="AQ23" s="141"/>
      <c r="AR23" s="141"/>
      <c r="AS23" s="142"/>
      <c r="AT23" s="140">
        <v>155.925</v>
      </c>
      <c r="AU23" s="141"/>
      <c r="AV23" s="141"/>
      <c r="AW23" s="142"/>
      <c r="AX23" s="140">
        <v>147.719</v>
      </c>
      <c r="AY23" s="141"/>
      <c r="AZ23" s="141"/>
      <c r="BA23" s="142"/>
      <c r="BB23" s="35"/>
      <c r="BC23" s="18"/>
      <c r="BE23" s="37"/>
      <c r="BF23" s="38"/>
      <c r="BG23" s="38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</row>
    <row r="24" spans="1:71" s="6" customFormat="1" ht="12.75" customHeight="1">
      <c r="A24" s="17"/>
      <c r="B24" s="143" t="s">
        <v>39</v>
      </c>
      <c r="C24" s="144"/>
      <c r="D24" s="144"/>
      <c r="E24" s="144"/>
      <c r="F24" s="144"/>
      <c r="G24" s="144"/>
      <c r="H24" s="144"/>
      <c r="I24" s="145"/>
      <c r="J24" s="146" t="s">
        <v>34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0">
        <v>190.28900000000002</v>
      </c>
      <c r="AQ24" s="141"/>
      <c r="AR24" s="141"/>
      <c r="AS24" s="142"/>
      <c r="AT24" s="140">
        <v>145.915</v>
      </c>
      <c r="AU24" s="141"/>
      <c r="AV24" s="141"/>
      <c r="AW24" s="142"/>
      <c r="AX24" s="140">
        <v>134.365</v>
      </c>
      <c r="AY24" s="141"/>
      <c r="AZ24" s="141"/>
      <c r="BA24" s="142"/>
      <c r="BB24" s="35"/>
      <c r="BC24" s="18"/>
      <c r="BE24" s="36"/>
      <c r="BF24" s="38"/>
      <c r="BG24" s="38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</row>
    <row r="25" spans="1:71" s="6" customFormat="1" ht="12.75" customHeight="1">
      <c r="A25" s="17"/>
      <c r="B25" s="69" t="s">
        <v>40</v>
      </c>
      <c r="C25" s="70"/>
      <c r="D25" s="70"/>
      <c r="E25" s="70"/>
      <c r="F25" s="70"/>
      <c r="G25" s="70"/>
      <c r="H25" s="70"/>
      <c r="I25" s="71"/>
      <c r="J25" s="72" t="s">
        <v>35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66">
        <v>167.18900000000002</v>
      </c>
      <c r="AQ25" s="67"/>
      <c r="AR25" s="67"/>
      <c r="AS25" s="68"/>
      <c r="AT25" s="66">
        <v>160.13800000000003</v>
      </c>
      <c r="AU25" s="67"/>
      <c r="AV25" s="67"/>
      <c r="AW25" s="68"/>
      <c r="AX25" s="66">
        <v>148.115</v>
      </c>
      <c r="AY25" s="67"/>
      <c r="AZ25" s="67"/>
      <c r="BA25" s="68"/>
      <c r="BB25" s="35"/>
      <c r="BC25" s="18"/>
      <c r="BF25" s="38"/>
      <c r="BG25" s="38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</row>
    <row r="26" spans="1:71" s="6" customFormat="1" ht="11.25" customHeight="1">
      <c r="A26" s="17"/>
      <c r="B26" s="47" t="s">
        <v>4</v>
      </c>
      <c r="C26" s="42"/>
      <c r="D26" s="42"/>
      <c r="E26" s="42"/>
      <c r="F26" s="42"/>
      <c r="G26" s="42"/>
      <c r="H26" s="42"/>
      <c r="I26" s="42"/>
      <c r="J26" s="43" t="s">
        <v>36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97">
        <v>34.375</v>
      </c>
      <c r="AQ26" s="98"/>
      <c r="AR26" s="98"/>
      <c r="AS26" s="99"/>
      <c r="AT26" s="97">
        <v>32.89</v>
      </c>
      <c r="AU26" s="98"/>
      <c r="AV26" s="98"/>
      <c r="AW26" s="99"/>
      <c r="AX26" s="97">
        <v>31.405</v>
      </c>
      <c r="AY26" s="98"/>
      <c r="AZ26" s="98"/>
      <c r="BA26" s="110"/>
      <c r="BB26" s="5"/>
      <c r="BC26" s="18"/>
      <c r="BF26" s="38"/>
      <c r="BG26" s="38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</row>
    <row r="27" spans="1:71" s="6" customFormat="1" ht="12.75" customHeight="1">
      <c r="A27" s="17"/>
      <c r="B27" s="47" t="s">
        <v>25</v>
      </c>
      <c r="C27" s="42"/>
      <c r="D27" s="42"/>
      <c r="E27" s="42"/>
      <c r="F27" s="42"/>
      <c r="G27" s="42"/>
      <c r="H27" s="42"/>
      <c r="I27" s="42"/>
      <c r="J27" s="43" t="s">
        <v>26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74">
        <v>243.705</v>
      </c>
      <c r="AQ27" s="75"/>
      <c r="AR27" s="75"/>
      <c r="AS27" s="44"/>
      <c r="AT27" s="74">
        <v>224.88400000000001</v>
      </c>
      <c r="AU27" s="75"/>
      <c r="AV27" s="75"/>
      <c r="AW27" s="44"/>
      <c r="AX27" s="74">
        <v>207.075</v>
      </c>
      <c r="AY27" s="75"/>
      <c r="AZ27" s="75"/>
      <c r="BA27" s="76"/>
      <c r="BB27" s="5"/>
      <c r="BC27" s="18"/>
      <c r="BF27" s="38"/>
      <c r="BG27" s="38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</row>
    <row r="28" spans="1:71" s="6" customFormat="1" ht="12.75" customHeight="1">
      <c r="A28" s="17"/>
      <c r="B28" s="77" t="s">
        <v>27</v>
      </c>
      <c r="C28" s="48"/>
      <c r="D28" s="48"/>
      <c r="E28" s="48"/>
      <c r="F28" s="48"/>
      <c r="G28" s="48"/>
      <c r="H28" s="48"/>
      <c r="I28" s="48"/>
      <c r="J28" s="49" t="s">
        <v>28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>
        <v>234.025</v>
      </c>
      <c r="AQ28" s="51"/>
      <c r="AR28" s="51"/>
      <c r="AS28" s="52"/>
      <c r="AT28" s="50">
        <v>216.535</v>
      </c>
      <c r="AU28" s="51"/>
      <c r="AV28" s="51"/>
      <c r="AW28" s="52"/>
      <c r="AX28" s="53">
        <v>198.825</v>
      </c>
      <c r="AY28" s="45"/>
      <c r="AZ28" s="45"/>
      <c r="BA28" s="46"/>
      <c r="BB28" s="5"/>
      <c r="BC28" s="18"/>
      <c r="BF28" s="38"/>
      <c r="BG28" s="38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</row>
    <row r="29" spans="1:71" s="6" customFormat="1" ht="8.25" customHeight="1">
      <c r="A29" s="17"/>
      <c r="B29" s="10"/>
      <c r="C29" s="10"/>
      <c r="D29" s="10"/>
      <c r="E29" s="10"/>
      <c r="F29" s="10"/>
      <c r="G29" s="10"/>
      <c r="H29" s="10"/>
      <c r="I29" s="1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5"/>
      <c r="BC29" s="18"/>
      <c r="BF29" s="38"/>
      <c r="BG29" s="38"/>
      <c r="BH29" s="5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s="6" customFormat="1" ht="6.75" customHeight="1">
      <c r="A30" s="17"/>
      <c r="B30" s="10"/>
      <c r="C30" s="10"/>
      <c r="D30" s="10"/>
      <c r="E30" s="10"/>
      <c r="F30" s="10"/>
      <c r="G30" s="10"/>
      <c r="H30" s="10"/>
      <c r="I30" s="1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5"/>
      <c r="BC30" s="18"/>
      <c r="BF30" s="38"/>
      <c r="BG30" s="38"/>
      <c r="BH30" s="54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</row>
    <row r="31" spans="1:71" ht="13.5" customHeight="1">
      <c r="A31" s="13"/>
      <c r="B31" s="116" t="s">
        <v>18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1" t="s">
        <v>41</v>
      </c>
      <c r="AY31" s="112"/>
      <c r="AZ31" s="112"/>
      <c r="BA31" s="113"/>
      <c r="BB31" s="11"/>
      <c r="BC31" s="14"/>
      <c r="BF31" s="38"/>
      <c r="BG31" s="38"/>
      <c r="BH31" s="54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1:71" ht="13.5" customHeight="1">
      <c r="A32" s="13"/>
      <c r="B32" s="114" t="s">
        <v>19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86" t="s">
        <v>20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104">
        <v>336.435</v>
      </c>
      <c r="AY32" s="105"/>
      <c r="AZ32" s="105"/>
      <c r="BA32" s="106"/>
      <c r="BB32" s="11"/>
      <c r="BC32" s="14"/>
      <c r="BF32" s="38"/>
      <c r="BG32" s="38"/>
      <c r="BH32" s="54"/>
      <c r="BI32" s="11"/>
      <c r="BJ32" s="58"/>
      <c r="BK32" s="58"/>
      <c r="BL32" s="58"/>
      <c r="BM32" s="58"/>
      <c r="BN32" s="11"/>
      <c r="BO32" s="11"/>
      <c r="BP32" s="11"/>
      <c r="BQ32" s="11"/>
      <c r="BR32" s="11"/>
      <c r="BS32" s="11"/>
    </row>
    <row r="33" spans="1:71" ht="12.75" customHeight="1">
      <c r="A33" s="13"/>
      <c r="B33" s="102" t="s">
        <v>21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4">
        <v>6.6</v>
      </c>
      <c r="AY33" s="105"/>
      <c r="AZ33" s="105"/>
      <c r="BA33" s="106"/>
      <c r="BB33" s="11"/>
      <c r="BC33" s="14"/>
      <c r="BF33" s="38"/>
      <c r="BG33" s="38"/>
      <c r="BH33" s="54"/>
      <c r="BI33" s="11"/>
      <c r="BJ33" s="58"/>
      <c r="BK33" s="58"/>
      <c r="BL33" s="58"/>
      <c r="BM33" s="58"/>
      <c r="BN33" s="11"/>
      <c r="BO33" s="11"/>
      <c r="BP33" s="11"/>
      <c r="BQ33" s="11"/>
      <c r="BR33" s="11"/>
      <c r="BS33" s="11"/>
    </row>
    <row r="34" spans="1:71" ht="12">
      <c r="A34" s="13"/>
      <c r="B34" s="100" t="s">
        <v>22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7">
        <v>11</v>
      </c>
      <c r="AY34" s="108"/>
      <c r="AZ34" s="108"/>
      <c r="BA34" s="109"/>
      <c r="BB34" s="11"/>
      <c r="BC34" s="14"/>
      <c r="BF34" s="38"/>
      <c r="BG34" s="38"/>
      <c r="BH34" s="54"/>
      <c r="BI34" s="11"/>
      <c r="BJ34" s="58"/>
      <c r="BK34" s="58"/>
      <c r="BL34" s="58"/>
      <c r="BM34" s="58"/>
      <c r="BN34" s="11"/>
      <c r="BO34" s="11"/>
      <c r="BP34" s="11"/>
      <c r="BQ34" s="11"/>
      <c r="BR34" s="11"/>
      <c r="BS34" s="11"/>
    </row>
    <row r="35" spans="1:55" ht="7.5" customHeight="1" thickBot="1">
      <c r="A35" s="1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0"/>
      <c r="AU35" s="20"/>
      <c r="AV35" s="20"/>
      <c r="AW35" s="20"/>
      <c r="AX35" s="20"/>
      <c r="AY35" s="20"/>
      <c r="AZ35" s="20"/>
      <c r="BA35" s="20"/>
      <c r="BB35" s="20"/>
      <c r="BC35" s="21"/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</sheetData>
  <mergeCells count="164">
    <mergeCell ref="J18:AO18"/>
    <mergeCell ref="AP18:AS18"/>
    <mergeCell ref="AT18:AW18"/>
    <mergeCell ref="AX18:BA18"/>
    <mergeCell ref="AX23:BA23"/>
    <mergeCell ref="B24:I24"/>
    <mergeCell ref="J24:AO24"/>
    <mergeCell ref="AP24:AS24"/>
    <mergeCell ref="AT24:AW24"/>
    <mergeCell ref="AX24:BA24"/>
    <mergeCell ref="B23:I23"/>
    <mergeCell ref="J23:AO23"/>
    <mergeCell ref="AP23:AS23"/>
    <mergeCell ref="AT23:AW23"/>
    <mergeCell ref="AX21:BA21"/>
    <mergeCell ref="B22:I22"/>
    <mergeCell ref="J22:AO22"/>
    <mergeCell ref="AP22:AS22"/>
    <mergeCell ref="AT22:AW22"/>
    <mergeCell ref="AX22:BA22"/>
    <mergeCell ref="B21:I21"/>
    <mergeCell ref="J21:AO21"/>
    <mergeCell ref="AP21:AS21"/>
    <mergeCell ref="AT21:AW21"/>
    <mergeCell ref="AT19:AW19"/>
    <mergeCell ref="AX19:BA19"/>
    <mergeCell ref="B20:I20"/>
    <mergeCell ref="J20:AO20"/>
    <mergeCell ref="AP20:AS20"/>
    <mergeCell ref="AT20:AW20"/>
    <mergeCell ref="AX20:BA20"/>
    <mergeCell ref="B19:I19"/>
    <mergeCell ref="J19:AO19"/>
    <mergeCell ref="AP19:AS19"/>
    <mergeCell ref="J13:AO13"/>
    <mergeCell ref="B10:I10"/>
    <mergeCell ref="J10:AO10"/>
    <mergeCell ref="AP10:AS10"/>
    <mergeCell ref="B12:I12"/>
    <mergeCell ref="A7:BB7"/>
    <mergeCell ref="AT10:AW10"/>
    <mergeCell ref="AX10:BA10"/>
    <mergeCell ref="J12:AO12"/>
    <mergeCell ref="B11:I11"/>
    <mergeCell ref="J11:AO11"/>
    <mergeCell ref="B14:I14"/>
    <mergeCell ref="J14:AO14"/>
    <mergeCell ref="AT14:AW14"/>
    <mergeCell ref="AX14:BA14"/>
    <mergeCell ref="B33:AW33"/>
    <mergeCell ref="AX33:BA33"/>
    <mergeCell ref="AX34:BA34"/>
    <mergeCell ref="AX26:BA26"/>
    <mergeCell ref="AX32:BA32"/>
    <mergeCell ref="R32:AW32"/>
    <mergeCell ref="AX31:BA31"/>
    <mergeCell ref="B32:Q32"/>
    <mergeCell ref="B26:I26"/>
    <mergeCell ref="B31:AW31"/>
    <mergeCell ref="AX15:BA15"/>
    <mergeCell ref="AT13:AW13"/>
    <mergeCell ref="AX13:BA13"/>
    <mergeCell ref="AP11:AS11"/>
    <mergeCell ref="AT11:AW11"/>
    <mergeCell ref="AX11:BA11"/>
    <mergeCell ref="AT15:AW15"/>
    <mergeCell ref="AP12:AS12"/>
    <mergeCell ref="AT12:AW12"/>
    <mergeCell ref="AX12:BA12"/>
    <mergeCell ref="B15:I15"/>
    <mergeCell ref="AP15:AS15"/>
    <mergeCell ref="AP26:AS26"/>
    <mergeCell ref="AP13:AS13"/>
    <mergeCell ref="AP14:AS14"/>
    <mergeCell ref="B13:I13"/>
    <mergeCell ref="J26:AO26"/>
    <mergeCell ref="AT26:AW26"/>
    <mergeCell ref="B34:AW34"/>
    <mergeCell ref="J15:AO15"/>
    <mergeCell ref="A1:BC1"/>
    <mergeCell ref="B16:I16"/>
    <mergeCell ref="J16:AO16"/>
    <mergeCell ref="AP16:AS16"/>
    <mergeCell ref="AT16:AW16"/>
    <mergeCell ref="AX16:BA16"/>
    <mergeCell ref="BA4:BC4"/>
    <mergeCell ref="C4:AZ4"/>
    <mergeCell ref="AX17:BA17"/>
    <mergeCell ref="J17:AO17"/>
    <mergeCell ref="AP17:AS17"/>
    <mergeCell ref="AT17:AW17"/>
    <mergeCell ref="AX27:BA27"/>
    <mergeCell ref="B28:I28"/>
    <mergeCell ref="J28:AO28"/>
    <mergeCell ref="AP28:AS28"/>
    <mergeCell ref="AT28:AW28"/>
    <mergeCell ref="AX28:BA28"/>
    <mergeCell ref="B27:I27"/>
    <mergeCell ref="J27:AO27"/>
    <mergeCell ref="AP27:AS27"/>
    <mergeCell ref="AT27:AW27"/>
    <mergeCell ref="AX25:BA25"/>
    <mergeCell ref="AT25:AW25"/>
    <mergeCell ref="B25:I25"/>
    <mergeCell ref="J25:AO25"/>
    <mergeCell ref="AP25:AS25"/>
    <mergeCell ref="BL11:BO11"/>
    <mergeCell ref="BP11:BS11"/>
    <mergeCell ref="BH12:BK12"/>
    <mergeCell ref="BL12:BO12"/>
    <mergeCell ref="BP12:BS12"/>
    <mergeCell ref="BH13:BK13"/>
    <mergeCell ref="BL13:BO13"/>
    <mergeCell ref="BP13:BS13"/>
    <mergeCell ref="BH14:BK14"/>
    <mergeCell ref="BL14:BO14"/>
    <mergeCell ref="BP14:BS14"/>
    <mergeCell ref="BH15:BK15"/>
    <mergeCell ref="BL15:BO15"/>
    <mergeCell ref="BP15:BS15"/>
    <mergeCell ref="BH16:BK16"/>
    <mergeCell ref="BL16:BO16"/>
    <mergeCell ref="BP16:BS16"/>
    <mergeCell ref="BH17:BK17"/>
    <mergeCell ref="BL17:BO17"/>
    <mergeCell ref="BP17:BS17"/>
    <mergeCell ref="BH18:BK18"/>
    <mergeCell ref="BL18:BO18"/>
    <mergeCell ref="BP18:BS18"/>
    <mergeCell ref="BH19:BK19"/>
    <mergeCell ref="BL19:BO19"/>
    <mergeCell ref="BP19:BS19"/>
    <mergeCell ref="BH20:BK20"/>
    <mergeCell ref="BL20:BO20"/>
    <mergeCell ref="BP20:BS20"/>
    <mergeCell ref="BH21:BK21"/>
    <mergeCell ref="BL21:BO21"/>
    <mergeCell ref="BP21:BS21"/>
    <mergeCell ref="BH22:BK22"/>
    <mergeCell ref="BL22:BO22"/>
    <mergeCell ref="BP22:BS22"/>
    <mergeCell ref="BL23:BO23"/>
    <mergeCell ref="BP23:BS23"/>
    <mergeCell ref="BH24:BK24"/>
    <mergeCell ref="BL24:BO24"/>
    <mergeCell ref="BP24:BS24"/>
    <mergeCell ref="BP25:BS25"/>
    <mergeCell ref="BH26:BK26"/>
    <mergeCell ref="BL26:BO26"/>
    <mergeCell ref="BP26:BS26"/>
    <mergeCell ref="BP27:BS27"/>
    <mergeCell ref="BH28:BK28"/>
    <mergeCell ref="BL28:BO28"/>
    <mergeCell ref="BP28:BS28"/>
    <mergeCell ref="BJ34:BM34"/>
    <mergeCell ref="B18:I18"/>
    <mergeCell ref="B17:I17"/>
    <mergeCell ref="BJ32:BM32"/>
    <mergeCell ref="BJ33:BM33"/>
    <mergeCell ref="BH27:BK27"/>
    <mergeCell ref="BL27:BO27"/>
    <mergeCell ref="BH25:BK25"/>
    <mergeCell ref="BL25:BO25"/>
    <mergeCell ref="BH23:BK23"/>
  </mergeCells>
  <printOptions horizontalCentered="1"/>
  <pageMargins left="0.4724409448818898" right="0.1968503937007874" top="0.34" bottom="0.94" header="0.25" footer="0.71"/>
  <pageSetup orientation="portrait" paperSize="9" scale="95" r:id="rId2"/>
  <headerFooter alignWithMargins="0">
    <oddFooter xml:space="preserve">&amp;L&amp;"Calisto MT,Normale"&amp;9Valid from July, 1st 2002&amp;R&amp;"Calisto MT,Normale"&amp;9Personalizzato &amp;A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SANTINI</dc:creator>
  <cp:keywords/>
  <dc:description/>
  <cp:lastModifiedBy>j nunan</cp:lastModifiedBy>
  <cp:lastPrinted>2003-09-08T08:55:02Z</cp:lastPrinted>
  <dcterms:created xsi:type="dcterms:W3CDTF">2003-08-02T07:43:40Z</dcterms:created>
  <dcterms:modified xsi:type="dcterms:W3CDTF">2007-03-29T05:17:37Z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