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Punishment\SingleParents\Newstart\"/>
    </mc:Choice>
  </mc:AlternateContent>
  <bookViews>
    <workbookView xWindow="0" yWindow="0" windowWidth="2274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I22" i="1"/>
  <c r="H23" i="1"/>
  <c r="J18" i="1" l="1"/>
  <c r="H18" i="1" l="1"/>
  <c r="H4" i="1"/>
  <c r="I4" i="1"/>
  <c r="G19" i="1"/>
  <c r="G18" i="1"/>
  <c r="G4" i="1"/>
</calcChain>
</file>

<file path=xl/sharedStrings.xml><?xml version="1.0" encoding="utf-8"?>
<sst xmlns="http://schemas.openxmlformats.org/spreadsheetml/2006/main" count="26" uniqueCount="26">
  <si>
    <t>If you’re</t>
  </si>
  <si>
    <t>Your maximum fortnightly payment is</t>
  </si>
  <si>
    <t>Single, no children</t>
  </si>
  <si>
    <t>Single, with a dependent child or children</t>
  </si>
  <si>
    <t>Single, aged 60 or over, after 9 continuous months on payment</t>
  </si>
  <si>
    <t>Partnered</t>
  </si>
  <si>
    <t>$501.70 each</t>
  </si>
  <si>
    <t>Single principal carer granted an exemption from commitments for any of the following:</t>
  </si>
  <si>
    <t>foster caring</t>
  </si>
  <si>
    <t>non-parent relative caring under a court order</t>
  </si>
  <si>
    <t>home schooling</t>
  </si>
  <si>
    <t>distance education</t>
  </si>
  <si>
    <t>large family</t>
  </si>
  <si>
    <t>Newstart  https://www.humanservices.gov.au/individuals/services/centrelink/newstart-allowance/how-much-you-can-get</t>
  </si>
  <si>
    <t>Per fortnight</t>
  </si>
  <si>
    <t>Single</t>
  </si>
  <si>
    <t>Couple each</t>
  </si>
  <si>
    <t>Couple combined</t>
  </si>
  <si>
    <t>Couple apart due to ill health</t>
  </si>
  <si>
    <t>Maximum basic rate</t>
  </si>
  <si>
    <t>Maximum Pension Supplement</t>
  </si>
  <si>
    <t>Energy Supplement</t>
  </si>
  <si>
    <t>Total</t>
  </si>
  <si>
    <t>Variance</t>
  </si>
  <si>
    <t>p/w</t>
  </si>
  <si>
    <t>p/f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</si>
</sst>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/>
      <diagonal/>
    </border>
    <border>
      <left style="medium">
        <color rgb="FFDADADA"/>
      </left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/>
      <bottom style="medium">
        <color rgb="FFDADADA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wrapText="1" indent="1"/>
    </xf>
    <xf numFmtId="8" fontId="0" fillId="0" borderId="1" xfId="0" applyNumberFormat="1" applyFont="1" applyBorder="1" applyAlignment="1">
      <alignment horizontal="left" vertical="center" wrapText="1" indent="1"/>
    </xf>
    <xf numFmtId="0" fontId="0" fillId="3" borderId="1" xfId="0" applyFont="1" applyFill="1" applyBorder="1" applyAlignment="1">
      <alignment horizontal="left" vertical="center" wrapText="1" indent="1"/>
    </xf>
    <xf numFmtId="8" fontId="0" fillId="3" borderId="1" xfId="0" applyNumberFormat="1" applyFont="1" applyFill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 horizontal="left" vertical="center" wrapText="1" indent="2"/>
    </xf>
    <xf numFmtId="0" fontId="3" fillId="0" borderId="0" xfId="0" applyFont="1"/>
    <xf numFmtId="0" fontId="4" fillId="3" borderId="1" xfId="2" applyFont="1" applyFill="1" applyBorder="1" applyAlignment="1">
      <alignment horizontal="left" vertical="center" wrapText="1" indent="1"/>
    </xf>
    <xf numFmtId="0" fontId="4" fillId="0" borderId="1" xfId="2" applyFont="1" applyBorder="1" applyAlignment="1">
      <alignment horizontal="left" vertical="center" wrapText="1" indent="1"/>
    </xf>
    <xf numFmtId="10" fontId="0" fillId="0" borderId="0" xfId="1" applyNumberFormat="1" applyFont="1"/>
    <xf numFmtId="0" fontId="0" fillId="0" borderId="0" xfId="0" applyAlignment="1">
      <alignment horizontal="center"/>
    </xf>
    <xf numFmtId="9" fontId="0" fillId="0" borderId="0" xfId="0" applyNumberFormat="1"/>
    <xf numFmtId="8" fontId="0" fillId="0" borderId="2" xfId="0" applyNumberFormat="1" applyFont="1" applyBorder="1" applyAlignment="1">
      <alignment horizontal="left" vertical="center" wrapText="1" indent="1"/>
    </xf>
    <xf numFmtId="8" fontId="0" fillId="0" borderId="3" xfId="0" applyNumberFormat="1" applyFont="1" applyBorder="1" applyAlignment="1">
      <alignment horizontal="left" vertical="center" wrapText="1" indent="1"/>
    </xf>
    <xf numFmtId="8" fontId="0" fillId="0" borderId="4" xfId="0" applyNumberFormat="1" applyFont="1" applyBorder="1" applyAlignment="1">
      <alignment horizontal="left" vertical="center" wrapText="1" indent="1"/>
    </xf>
    <xf numFmtId="9" fontId="0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umanservices.gov.au/individuals/services/centrelink/energy-supplement" TargetMode="External"/><Relationship Id="rId1" Type="http://schemas.openxmlformats.org/officeDocument/2006/relationships/hyperlink" Target="https://www.humanservices.gov.au/individuals/services/centrelink/pension-suppl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7" sqref="K17"/>
    </sheetView>
  </sheetViews>
  <sheetFormatPr defaultRowHeight="14.25" x14ac:dyDescent="0.2"/>
  <cols>
    <col min="1" max="1" width="33.875" customWidth="1"/>
    <col min="2" max="2" width="27" customWidth="1"/>
    <col min="3" max="3" width="9.375" bestFit="1" customWidth="1"/>
    <col min="4" max="4" width="10.875" bestFit="1" customWidth="1"/>
    <col min="5" max="5" width="9.375" bestFit="1" customWidth="1"/>
    <col min="6" max="6" width="2.625" customWidth="1"/>
    <col min="9" max="9" width="7.25" customWidth="1"/>
  </cols>
  <sheetData>
    <row r="1" spans="1:9" ht="18.75" thickBot="1" x14ac:dyDescent="0.3">
      <c r="A1" s="10" t="s">
        <v>13</v>
      </c>
    </row>
    <row r="2" spans="1:9" ht="30.75" thickBot="1" x14ac:dyDescent="0.25">
      <c r="A2" s="2" t="s">
        <v>0</v>
      </c>
      <c r="B2" s="2" t="s">
        <v>1</v>
      </c>
    </row>
    <row r="3" spans="1:9" ht="15" thickBot="1" x14ac:dyDescent="0.25">
      <c r="A3" s="3" t="s">
        <v>2</v>
      </c>
      <c r="B3" s="4">
        <v>555.70000000000005</v>
      </c>
      <c r="G3" s="14" t="s">
        <v>25</v>
      </c>
      <c r="H3" s="14" t="s">
        <v>24</v>
      </c>
    </row>
    <row r="4" spans="1:9" ht="29.25" thickBot="1" x14ac:dyDescent="0.25">
      <c r="A4" s="5" t="s">
        <v>3</v>
      </c>
      <c r="B4" s="6">
        <v>601.1</v>
      </c>
      <c r="G4" s="1">
        <f>B4</f>
        <v>601.1</v>
      </c>
      <c r="H4" s="1">
        <f>G4/2</f>
        <v>300.55</v>
      </c>
      <c r="I4" s="13">
        <f>G4/G18</f>
        <v>0.64899589721442452</v>
      </c>
    </row>
    <row r="5" spans="1:9" ht="29.25" thickBot="1" x14ac:dyDescent="0.25">
      <c r="A5" s="3" t="s">
        <v>4</v>
      </c>
      <c r="B5" s="4">
        <v>601.1</v>
      </c>
    </row>
    <row r="6" spans="1:9" ht="15" thickBot="1" x14ac:dyDescent="0.25">
      <c r="A6" s="5" t="s">
        <v>5</v>
      </c>
      <c r="B6" s="5" t="s">
        <v>6</v>
      </c>
    </row>
    <row r="7" spans="1:9" ht="42.75" x14ac:dyDescent="0.2">
      <c r="A7" s="7" t="s">
        <v>7</v>
      </c>
      <c r="B7" s="16">
        <v>776.1</v>
      </c>
    </row>
    <row r="8" spans="1:9" x14ac:dyDescent="0.2">
      <c r="A8" s="8" t="s">
        <v>8</v>
      </c>
      <c r="B8" s="17"/>
    </row>
    <row r="9" spans="1:9" ht="28.5" x14ac:dyDescent="0.2">
      <c r="A9" s="8" t="s">
        <v>9</v>
      </c>
      <c r="B9" s="17"/>
    </row>
    <row r="10" spans="1:9" x14ac:dyDescent="0.2">
      <c r="A10" s="8" t="s">
        <v>10</v>
      </c>
      <c r="B10" s="17"/>
    </row>
    <row r="11" spans="1:9" x14ac:dyDescent="0.2">
      <c r="A11" s="8" t="s">
        <v>11</v>
      </c>
      <c r="B11" s="17"/>
    </row>
    <row r="12" spans="1:9" ht="15" thickBot="1" x14ac:dyDescent="0.25">
      <c r="A12" s="9" t="s">
        <v>12</v>
      </c>
      <c r="B12" s="18"/>
    </row>
    <row r="13" spans="1:9" ht="15" thickBot="1" x14ac:dyDescent="0.25"/>
    <row r="14" spans="1:9" ht="75.75" thickBot="1" x14ac:dyDescent="0.25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</row>
    <row r="15" spans="1:9" ht="15" thickBot="1" x14ac:dyDescent="0.25">
      <c r="A15" s="3" t="s">
        <v>19</v>
      </c>
      <c r="B15" s="4">
        <v>843.6</v>
      </c>
      <c r="C15" s="4">
        <v>635.9</v>
      </c>
      <c r="D15" s="4">
        <v>1271.8</v>
      </c>
      <c r="E15" s="4">
        <v>843.6</v>
      </c>
    </row>
    <row r="16" spans="1:9" ht="15" thickBot="1" x14ac:dyDescent="0.25">
      <c r="A16" s="11" t="s">
        <v>20</v>
      </c>
      <c r="B16" s="6">
        <v>68.5</v>
      </c>
      <c r="C16" s="6">
        <v>51.6</v>
      </c>
      <c r="D16" s="6">
        <v>103.2</v>
      </c>
      <c r="E16" s="6">
        <v>68.5</v>
      </c>
    </row>
    <row r="17" spans="1:10" ht="15" thickBot="1" x14ac:dyDescent="0.25">
      <c r="A17" s="12" t="s">
        <v>21</v>
      </c>
      <c r="B17" s="4">
        <v>14.1</v>
      </c>
      <c r="C17" s="4">
        <v>10.6</v>
      </c>
      <c r="D17" s="4">
        <v>21.2</v>
      </c>
      <c r="E17" s="4">
        <v>14.1</v>
      </c>
    </row>
    <row r="18" spans="1:10" ht="15" thickBot="1" x14ac:dyDescent="0.25">
      <c r="A18" s="5" t="s">
        <v>22</v>
      </c>
      <c r="B18" s="6">
        <v>926.2</v>
      </c>
      <c r="C18" s="6">
        <v>698.1</v>
      </c>
      <c r="D18" s="6">
        <v>1396.2</v>
      </c>
      <c r="E18" s="6">
        <v>926.2</v>
      </c>
      <c r="G18" s="1">
        <f>B18</f>
        <v>926.2</v>
      </c>
      <c r="H18" s="1">
        <f>G18/2</f>
        <v>463.1</v>
      </c>
      <c r="I18" s="15">
        <v>0.85</v>
      </c>
      <c r="J18" s="1">
        <f>H18*I18</f>
        <v>393.63499999999999</v>
      </c>
    </row>
    <row r="19" spans="1:10" x14ac:dyDescent="0.2">
      <c r="G19" s="1">
        <f>G18-G4</f>
        <v>325.10000000000002</v>
      </c>
      <c r="H19" t="s">
        <v>23</v>
      </c>
    </row>
    <row r="22" spans="1:10" x14ac:dyDescent="0.2">
      <c r="G22">
        <v>388</v>
      </c>
      <c r="H22">
        <v>300.55</v>
      </c>
      <c r="I22">
        <f>G22-H22</f>
        <v>87.449999999999989</v>
      </c>
    </row>
    <row r="23" spans="1:10" x14ac:dyDescent="0.2">
      <c r="H23" s="13">
        <f>H22/G22</f>
        <v>0.77461340206185569</v>
      </c>
      <c r="I23" s="13">
        <f>I22/G22</f>
        <v>0.22538659793814431</v>
      </c>
      <c r="J23" s="19">
        <f>H23+I23</f>
        <v>1</v>
      </c>
    </row>
  </sheetData>
  <mergeCells count="1">
    <mergeCell ref="B7:B12"/>
  </mergeCells>
  <hyperlinks>
    <hyperlink ref="A16" r:id="rId1" display="https://www.humanservices.gov.au/individuals/services/centrelink/pension-supplement"/>
    <hyperlink ref="A17" r:id="rId2" display="https://www.humanservices.gov.au/individuals/services/centrelink/energy-supplement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2019-06-15T23:06:53Z</dcterms:created>
  <dcterms:modified xsi:type="dcterms:W3CDTF">2019-06-16T03:27:21Z</dcterms:modified>
</cp:coreProperties>
</file>