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05" yWindow="-105" windowWidth="19425" windowHeight="11625"/>
  </bookViews>
  <sheets>
    <sheet name="Sheet1" sheetId="1" r:id="rId1"/>
    <sheet name="Glossary" sheetId="2" r:id="rId2"/>
  </sheets>
  <definedNames>
    <definedName name="_xlnm._FilterDatabase" localSheetId="0" hidden="1">Sheet1!$A$4:$G$4</definedName>
    <definedName name="_xlnm.Print_Area" localSheetId="1">Glossary!$A$1:$C$6</definedName>
    <definedName name="_xlnm.Print_Area" localSheetId="0">Sheet1!$A$1:$E$85</definedName>
    <definedName name="_xlnm.Print_Titles" localSheetId="1">Glossary!$1:$2</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1" l="1"/>
  <c r="F85" i="1"/>
  <c r="E85" i="1"/>
  <c r="D85" i="1"/>
  <c r="C85" i="1"/>
  <c r="B85" i="1"/>
</calcChain>
</file>

<file path=xl/sharedStrings.xml><?xml version="1.0" encoding="utf-8"?>
<sst xmlns="http://schemas.openxmlformats.org/spreadsheetml/2006/main" count="105" uniqueCount="100">
  <si>
    <t>Hotels: Gaming Machine Quarterly Report by Local Government Area (LGA)</t>
  </si>
  <si>
    <t>for the Period 01 January 2025 to 31 March 2025</t>
  </si>
  <si>
    <t xml:space="preserve"> Local Government Area (LGA) </t>
  </si>
  <si>
    <t>Net Profit</t>
  </si>
  <si>
    <t>Tax</t>
  </si>
  <si>
    <t>Electronic Gaming Machine numbers as at 31 March 2025</t>
  </si>
  <si>
    <t>Premises Count</t>
  </si>
  <si>
    <t>LGA Population</t>
  </si>
  <si>
    <t>Electronic Gaming Machines per 100k population</t>
  </si>
  <si>
    <t>Albury</t>
  </si>
  <si>
    <t>Armidale Regional
Bellingen</t>
  </si>
  <si>
    <t>Ballina</t>
  </si>
  <si>
    <t>Bathurst Regional</t>
  </si>
  <si>
    <t>Bayside</t>
  </si>
  <si>
    <t>Bega Valley</t>
  </si>
  <si>
    <t>Berrigan
Edward River
Federation</t>
  </si>
  <si>
    <t>Blacktown</t>
  </si>
  <si>
    <t>Bland
Forbes</t>
  </si>
  <si>
    <t>Blayney
Cabonne</t>
  </si>
  <si>
    <t>Blue Mountains
Lithgow
Oberon</t>
  </si>
  <si>
    <t>Bogan
Cobar
Lachlan
Central Darling
Parkes</t>
  </si>
  <si>
    <t>Broken Hill
Unincorporated - Far West Area
Wentworth</t>
  </si>
  <si>
    <t>Burwood</t>
  </si>
  <si>
    <t>Byron</t>
  </si>
  <si>
    <t>Camden</t>
  </si>
  <si>
    <t>Campbelltown</t>
  </si>
  <si>
    <t>Canada Bay
Hunters Hill
Lane Cove</t>
  </si>
  <si>
    <t>Canterbury-Bankstown</t>
  </si>
  <si>
    <t>Central Coast</t>
  </si>
  <si>
    <t>Cessnock</t>
  </si>
  <si>
    <t>Clarence Valley
Kyogle</t>
  </si>
  <si>
    <t>Coffs Harbour</t>
  </si>
  <si>
    <t>Cootamundra-Gundagai Regional
Hilltops</t>
  </si>
  <si>
    <t>Cowra
Upper Lachlan Shire
Weddin</t>
  </si>
  <si>
    <t>Cumberland</t>
  </si>
  <si>
    <t>Dubbo Regional</t>
  </si>
  <si>
    <t>Dungog
Maitland</t>
  </si>
  <si>
    <t>Eurobodalla</t>
  </si>
  <si>
    <t>Fairfield</t>
  </si>
  <si>
    <t>Georges River</t>
  </si>
  <si>
    <t>Gilgandra
Narromine
Warrumbungle Shire</t>
  </si>
  <si>
    <t>Glen Innes Severn
Inverell
Tenterfield</t>
  </si>
  <si>
    <t>Goulburn Mulwaree
Yass Valley</t>
  </si>
  <si>
    <t>Greater Hume Shire
Snowy Valleys</t>
  </si>
  <si>
    <t>Griffith
Leeton
Murrumbidgee
Narrandera</t>
  </si>
  <si>
    <t>Gunnedah
Liverpool Plains
Tamworth Regional</t>
  </si>
  <si>
    <t>Gwydir
Moree Plains
Uralla</t>
  </si>
  <si>
    <t>Hawkesbury</t>
  </si>
  <si>
    <t>Hay
Murray River</t>
  </si>
  <si>
    <t>Hornsby
Ku-ring-gai</t>
  </si>
  <si>
    <t>Inner West</t>
  </si>
  <si>
    <t>Junee
Wagga Wagga</t>
  </si>
  <si>
    <t>Kempsey
Walcha</t>
  </si>
  <si>
    <t>Kiama
Shellharbour</t>
  </si>
  <si>
    <t>Lake Macquarie</t>
  </si>
  <si>
    <t>Lismore</t>
  </si>
  <si>
    <t>Liverpool</t>
  </si>
  <si>
    <t>Mid-Coast</t>
  </si>
  <si>
    <t>Mid-Western Regional</t>
  </si>
  <si>
    <t>Mosman
North Sydney</t>
  </si>
  <si>
    <t>Muswellbrook</t>
  </si>
  <si>
    <t>Nambucca Valley</t>
  </si>
  <si>
    <t>Narrabri
Walgett</t>
  </si>
  <si>
    <t>Newcastle</t>
  </si>
  <si>
    <t>Northern Beaches</t>
  </si>
  <si>
    <t>Orange</t>
  </si>
  <si>
    <t>Parramatta</t>
  </si>
  <si>
    <t>Penrith</t>
  </si>
  <si>
    <t>Port Macquarie-Hastings</t>
  </si>
  <si>
    <t>Port Stephens</t>
  </si>
  <si>
    <t>Queanbeyan-Palerang Regional</t>
  </si>
  <si>
    <t>Randwick</t>
  </si>
  <si>
    <t>Richmond Valley</t>
  </si>
  <si>
    <t>Ryde</t>
  </si>
  <si>
    <t>Shoalhaven</t>
  </si>
  <si>
    <t>Singleton</t>
  </si>
  <si>
    <t>Snowy Monaro Regional</t>
  </si>
  <si>
    <t>Strathfield</t>
  </si>
  <si>
    <t>Sutherland Shire</t>
  </si>
  <si>
    <t>Sydney</t>
  </si>
  <si>
    <t>The Hills Shire</t>
  </si>
  <si>
    <t>Tweed</t>
  </si>
  <si>
    <t>Upper Hunter Shire</t>
  </si>
  <si>
    <t>Waverley</t>
  </si>
  <si>
    <t>Willoughby</t>
  </si>
  <si>
    <t>Wingecarribee</t>
  </si>
  <si>
    <t>Wollondilly</t>
  </si>
  <si>
    <t>Wollongong</t>
  </si>
  <si>
    <t>Woollahra</t>
  </si>
  <si>
    <t>Total</t>
  </si>
  <si>
    <t>Definition of Terms</t>
  </si>
  <si>
    <t xml:space="preserve">Local Government Area (LGA) </t>
  </si>
  <si>
    <t>The name of the LGA in which the hotel is located. Note: LGA boundaries reflect changes resulting from the 2016 LGA reforms.</t>
  </si>
  <si>
    <t>Net profit is the combined profit from electronic gaming machines for all hotels within an LGA for the given period.</t>
  </si>
  <si>
    <t>The tax calculated from the operation of electronic gaming machines for all hotels within the LGA for the given period.</t>
  </si>
  <si>
    <t>Electronic Gaming Machine (EGM) numbers</t>
  </si>
  <si>
    <t>This field provides the total number of authorised electronic gaming machines operating in hotels for each LGA. Note: This figure is provided at a point in time. Typically EGM numbers are extracted on the 1st working day of the month. However in some instances (for example holiday periods) the date the number of EGMs are extracted may not coincide directly with the end of the reporting period. The closest date to the end of the stated period is selected in these situations.</t>
  </si>
  <si>
    <t>The number of hotels which had a profit or tax assessed relating to the operation of electronic gaming machines during the stated period within the LGA. Note: If an LGA has less than 5 hotels operating with in it, the data is merged with a neighbouring LGA to maintain commercial in confidence information pertaining to the individual earnings of each hotel.</t>
  </si>
  <si>
    <t>Source: ABS (Australian Bureau of Statistics) Regional population, 2022-23, LATEST ISSUE Released at 11.30am (Canberra time) 26 March 2024
Source File name: Population estimates and components by LGA, 2022 to 2023.xls (tab name: Table 1)
Source File fields used: Local Government Area, ERP (Estimated resident population) at 30 June 2023
Source File Explanatory Notes: Estimated resident population and components, Local Government Areas, New South Wales
Source URL for webpage:https://www.abs.gov.au/statistics/people/population/regional-population/latest-release#data-downloads</t>
  </si>
  <si>
    <t>This is the number of electronic gamibg machines per 100,000 population calculated as follows, the number of Electronic Gaming Machines divided by the LGA population multiplied by 100,000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</si>
</sst>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10" x14ac:knownFonts="1">
    <font>
      <sz val="8"/>
      <color theme="1"/>
      <name val="Arial"/>
      <family val="2"/>
    </font>
    <font>
      <sz val="11"/>
      <color theme="1"/>
      <name val="Calibri"/>
      <family val="2"/>
      <scheme val="minor"/>
    </font>
    <font>
      <sz val="8"/>
      <name val="Arial"/>
      <family val="2"/>
    </font>
    <font>
      <sz val="8"/>
      <color rgb="FFFFFFFF"/>
      <name val="Arial"/>
      <family val="2"/>
    </font>
    <font>
      <b/>
      <sz val="10"/>
      <color rgb="FFFFFFFF"/>
      <name val="Arial"/>
      <family val="2"/>
    </font>
    <font>
      <sz val="10"/>
      <color theme="1"/>
      <name val="Arial"/>
      <family val="2"/>
    </font>
    <font>
      <sz val="11"/>
      <color indexed="8"/>
      <name val="Calibri"/>
      <family val="2"/>
    </font>
    <font>
      <sz val="10"/>
      <color rgb="FF000000"/>
      <name val="Arial"/>
      <family val="2"/>
    </font>
    <font>
      <sz val="8"/>
      <color theme="1"/>
      <name val="Arial"/>
      <family val="2"/>
    </font>
    <font>
      <b/>
      <sz val="9"/>
      <color rgb="FFFFFFFF"/>
      <name val="Arial"/>
      <family val="2"/>
    </font>
  </fonts>
  <fills count="6">
    <fill>
      <patternFill patternType="none"/>
    </fill>
    <fill>
      <patternFill patternType="gray125"/>
    </fill>
    <fill>
      <patternFill patternType="solid">
        <fgColor rgb="FF00859B"/>
        <bgColor rgb="FFFFFFFF"/>
      </patternFill>
    </fill>
    <fill>
      <patternFill patternType="solid">
        <fgColor rgb="FF0B64A0"/>
        <bgColor rgb="FFFFFFFF"/>
      </patternFill>
    </fill>
    <fill>
      <patternFill patternType="solid">
        <fgColor rgb="FF63B1BC"/>
        <bgColor rgb="FFFFFFFF"/>
      </patternFill>
    </fill>
    <fill>
      <patternFill patternType="solid">
        <fgColor rgb="FF005670"/>
        <bgColor rgb="FFFFFFFF"/>
      </patternFill>
    </fill>
  </fills>
  <borders count="9">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style="thin">
        <color theme="0" tint="-0.14990691854609822"/>
      </left>
      <right/>
      <top/>
      <bottom/>
      <diagonal/>
    </border>
    <border>
      <left/>
      <right style="thin">
        <color theme="0" tint="-0.14990691854609822"/>
      </right>
      <top style="thin">
        <color theme="0" tint="-0.14990691854609822"/>
      </top>
      <bottom/>
      <diagonal/>
    </border>
    <border>
      <left/>
      <right style="thin">
        <color theme="0" tint="-0.14990691854609822"/>
      </right>
      <top/>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s>
  <cellStyleXfs count="11">
    <xf numFmtId="0" fontId="0" fillId="0" borderId="0"/>
    <xf numFmtId="0" fontId="2" fillId="0" borderId="0"/>
    <xf numFmtId="43" fontId="6" fillId="0" borderId="0"/>
    <xf numFmtId="0" fontId="7" fillId="0" borderId="0"/>
    <xf numFmtId="43" fontId="8" fillId="0" borderId="0"/>
    <xf numFmtId="0" fontId="1" fillId="0" borderId="0"/>
    <xf numFmtId="43" fontId="1" fillId="0" borderId="0"/>
    <xf numFmtId="44" fontId="1" fillId="0" borderId="0"/>
    <xf numFmtId="0" fontId="1" fillId="0" borderId="0"/>
    <xf numFmtId="43" fontId="1" fillId="0" borderId="0"/>
    <xf numFmtId="44" fontId="1" fillId="0" borderId="0"/>
  </cellStyleXfs>
  <cellXfs count="26">
    <xf numFmtId="0" fontId="0" fillId="0" borderId="0" xfId="0"/>
    <xf numFmtId="0" fontId="0" fillId="0" borderId="0" xfId="0" applyAlignment="1">
      <alignment vertical="center"/>
    </xf>
    <xf numFmtId="4" fontId="0" fillId="0" borderId="0" xfId="0" applyNumberFormat="1" applyAlignment="1">
      <alignment vertical="center"/>
    </xf>
    <xf numFmtId="49" fontId="4" fillId="5" borderId="1" xfId="0" applyNumberFormat="1" applyFont="1" applyFill="1" applyBorder="1" applyAlignment="1">
      <alignment horizontal="left" vertical="center" wrapText="1"/>
    </xf>
    <xf numFmtId="4" fontId="4" fillId="5" borderId="1" xfId="0" applyNumberFormat="1" applyFont="1" applyFill="1" applyBorder="1" applyAlignment="1">
      <alignment horizontal="left" vertical="center" wrapText="1"/>
    </xf>
    <xf numFmtId="3" fontId="4" fillId="5"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164" fontId="4" fillId="5" borderId="1" xfId="4" applyNumberFormat="1" applyFont="1" applyFill="1" applyBorder="1" applyAlignment="1">
      <alignment horizontal="left" vertical="center" wrapText="1"/>
    </xf>
    <xf numFmtId="164" fontId="0" fillId="0" borderId="0" xfId="4" applyNumberFormat="1" applyFont="1" applyAlignment="1">
      <alignment vertical="center"/>
    </xf>
    <xf numFmtId="164" fontId="4" fillId="5" borderId="1" xfId="4" applyNumberFormat="1" applyFont="1" applyFill="1" applyBorder="1" applyAlignment="1">
      <alignment horizontal="center" vertical="center" wrapText="1"/>
    </xf>
    <xf numFmtId="164" fontId="9" fillId="3" borderId="1" xfId="4" applyNumberFormat="1" applyFont="1" applyFill="1" applyBorder="1" applyAlignment="1">
      <alignment vertical="center" wrapText="1"/>
    </xf>
    <xf numFmtId="0" fontId="8" fillId="0" borderId="0" xfId="0" applyFont="1" applyAlignment="1">
      <alignment vertical="center"/>
    </xf>
    <xf numFmtId="0" fontId="8" fillId="0" borderId="0" xfId="0" applyFont="1"/>
    <xf numFmtId="164" fontId="0" fillId="0" borderId="0" xfId="4" applyNumberFormat="1" applyFont="1"/>
    <xf numFmtId="164" fontId="8" fillId="0" borderId="0" xfId="4" applyNumberFormat="1" applyAlignment="1">
      <alignment vertical="center"/>
    </xf>
    <xf numFmtId="0" fontId="0" fillId="0" borderId="0" xfId="0" applyAlignment="1">
      <alignment wrapText="1"/>
    </xf>
    <xf numFmtId="49" fontId="4" fillId="4" borderId="2" xfId="0" applyNumberFormat="1" applyFont="1" applyFill="1" applyBorder="1" applyAlignment="1">
      <alignment horizontal="center" vertical="center" wrapText="1"/>
    </xf>
    <xf numFmtId="0" fontId="0" fillId="0" borderId="3" xfId="0" applyBorder="1"/>
    <xf numFmtId="0" fontId="3" fillId="2" borderId="4" xfId="1" applyFont="1" applyFill="1" applyBorder="1" applyAlignment="1">
      <alignment horizontal="center" vertical="center"/>
    </xf>
    <xf numFmtId="164" fontId="0" fillId="0" borderId="0" xfId="4" applyNumberFormat="1" applyFont="1" applyAlignment="1">
      <alignment vertical="center"/>
    </xf>
    <xf numFmtId="0" fontId="0" fillId="0" borderId="0" xfId="0" applyAlignment="1">
      <alignment vertical="center"/>
    </xf>
    <xf numFmtId="0" fontId="3" fillId="2" borderId="1" xfId="1" applyFont="1" applyFill="1" applyBorder="1" applyAlignment="1">
      <alignment horizontal="center" vertical="center"/>
    </xf>
    <xf numFmtId="0" fontId="0" fillId="0" borderId="7" xfId="0" applyBorder="1"/>
    <xf numFmtId="0" fontId="0" fillId="0" borderId="8" xfId="0" applyBorder="1"/>
    <xf numFmtId="49" fontId="4" fillId="4" borderId="5" xfId="0" applyNumberFormat="1" applyFont="1" applyFill="1" applyBorder="1" applyAlignment="1">
      <alignment horizontal="center" vertical="center" wrapText="1"/>
    </xf>
    <xf numFmtId="0" fontId="0" fillId="0" borderId="6" xfId="0" applyBorder="1"/>
  </cellXfs>
  <cellStyles count="11">
    <cellStyle name="Comma" xfId="4" builtinId="3"/>
    <cellStyle name="Comma 2" xfId="2"/>
    <cellStyle name="Comma 3" xfId="6"/>
    <cellStyle name="Comma 4" xfId="9"/>
    <cellStyle name="Currency 2" xfId="7"/>
    <cellStyle name="Currency 3" xfId="10"/>
    <cellStyle name="Normal" xfId="0" builtinId="0"/>
    <cellStyle name="Normal 2" xfId="1"/>
    <cellStyle name="Normal 2 2" xfId="3"/>
    <cellStyle name="Normal 3" xfId="5"/>
    <cellStyle name="Normal 4" xfId="8"/>
  </cellStyles>
  <dxfs count="3">
    <dxf>
      <font>
        <b/>
        <condense val="0"/>
        <extend val="0"/>
        <color indexed="10"/>
      </font>
    </dxf>
    <dxf>
      <font>
        <b/>
        <condense val="0"/>
        <extend val="0"/>
        <color indexed="10"/>
      </font>
    </dxf>
    <dxf>
      <font>
        <b/>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2</xdr:col>
      <xdr:colOff>1085850</xdr:colOff>
      <xdr:row>0</xdr:row>
      <xdr:rowOff>1009650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0975" y="114300"/>
          <a:ext cx="4257675" cy="895350"/>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133350</xdr:rowOff>
    </xdr:from>
    <xdr:to>
      <xdr:col>2</xdr:col>
      <xdr:colOff>304800</xdr:colOff>
      <xdr:row>0</xdr:row>
      <xdr:rowOff>1028700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2875" y="133350"/>
          <a:ext cx="4257675" cy="895350"/>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85"/>
  <sheetViews>
    <sheetView tabSelected="1" zoomScaleNormal="100" workbookViewId="0">
      <pane ySplit="4" topLeftCell="A56" activePane="bottomLeft" state="frozen"/>
      <selection pane="bottomLeft" activeCell="O1" sqref="O1"/>
    </sheetView>
  </sheetViews>
  <sheetFormatPr defaultColWidth="9.33203125" defaultRowHeight="11.25" x14ac:dyDescent="0.2"/>
  <cols>
    <col min="1" max="1" width="35.83203125" style="1" customWidth="1"/>
    <col min="2" max="5" width="22.83203125" style="8" customWidth="1"/>
    <col min="6" max="6" width="12.6640625" style="1" customWidth="1"/>
    <col min="7" max="7" width="23.1640625" style="1" customWidth="1"/>
    <col min="8" max="8" width="9.33203125" style="1" customWidth="1"/>
    <col min="9" max="16384" width="9.33203125" style="1"/>
  </cols>
  <sheetData>
    <row r="1" spans="1:7" ht="94.5" customHeight="1" x14ac:dyDescent="0.2">
      <c r="A1" s="18"/>
      <c r="B1" s="19"/>
      <c r="C1" s="19"/>
      <c r="D1" s="19"/>
      <c r="E1" s="19"/>
      <c r="F1" s="20"/>
      <c r="G1" s="20"/>
    </row>
    <row r="2" spans="1:7" ht="12.75" customHeight="1" x14ac:dyDescent="0.2">
      <c r="A2" s="16" t="s">
        <v>0</v>
      </c>
      <c r="B2" s="17"/>
      <c r="C2" s="17"/>
      <c r="D2" s="17"/>
      <c r="E2" s="17"/>
      <c r="F2" s="17"/>
      <c r="G2" s="17"/>
    </row>
    <row r="3" spans="1:7" ht="12.75" customHeight="1" x14ac:dyDescent="0.2">
      <c r="A3" s="16" t="s">
        <v>1</v>
      </c>
      <c r="B3" s="17"/>
      <c r="C3" s="17"/>
      <c r="D3" s="17"/>
      <c r="E3" s="17"/>
      <c r="F3" s="17"/>
      <c r="G3" s="17"/>
    </row>
    <row r="4" spans="1:7" ht="60" customHeight="1" x14ac:dyDescent="0.2">
      <c r="A4" s="3" t="s">
        <v>2</v>
      </c>
      <c r="B4" s="9" t="s">
        <v>3</v>
      </c>
      <c r="C4" s="9" t="s">
        <v>4</v>
      </c>
      <c r="D4" s="7" t="s">
        <v>5</v>
      </c>
      <c r="E4" s="7" t="s">
        <v>6</v>
      </c>
      <c r="F4" s="7" t="s">
        <v>7</v>
      </c>
      <c r="G4" s="7" t="s">
        <v>8</v>
      </c>
    </row>
    <row r="5" spans="1:7" s="11" customFormat="1" x14ac:dyDescent="0.2">
      <c r="A5" s="15" t="s">
        <v>9</v>
      </c>
      <c r="B5" s="13">
        <v>5506659.3700000001</v>
      </c>
      <c r="C5" s="13">
        <v>1784062.69</v>
      </c>
      <c r="D5" s="13">
        <v>234</v>
      </c>
      <c r="E5" s="13">
        <v>11</v>
      </c>
      <c r="F5" s="14">
        <v>56093</v>
      </c>
      <c r="G5" s="14">
        <v>417.16</v>
      </c>
    </row>
    <row r="6" spans="1:7" s="12" customFormat="1" ht="22.5" x14ac:dyDescent="0.2">
      <c r="A6" s="15" t="s">
        <v>10</v>
      </c>
      <c r="B6" s="13">
        <v>2708682.63</v>
      </c>
      <c r="C6" s="13">
        <v>731032.77</v>
      </c>
      <c r="D6" s="13">
        <v>155</v>
      </c>
      <c r="E6" s="13">
        <v>12</v>
      </c>
      <c r="F6" s="14">
        <v>42377</v>
      </c>
      <c r="G6" s="14">
        <v>365.76</v>
      </c>
    </row>
    <row r="7" spans="1:7" s="11" customFormat="1" x14ac:dyDescent="0.2">
      <c r="A7" s="15" t="s">
        <v>11</v>
      </c>
      <c r="B7" s="13">
        <v>3025194.64</v>
      </c>
      <c r="C7" s="13">
        <v>924630.65999999992</v>
      </c>
      <c r="D7" s="13">
        <v>143</v>
      </c>
      <c r="E7" s="13">
        <v>7</v>
      </c>
      <c r="F7" s="14">
        <v>46296</v>
      </c>
      <c r="G7" s="14">
        <v>308.88</v>
      </c>
    </row>
    <row r="8" spans="1:7" s="12" customFormat="1" x14ac:dyDescent="0.2">
      <c r="A8" s="15" t="s">
        <v>12</v>
      </c>
      <c r="B8" s="13">
        <v>3388858.94</v>
      </c>
      <c r="C8" s="13">
        <v>1030764.81</v>
      </c>
      <c r="D8" s="13">
        <v>148</v>
      </c>
      <c r="E8" s="13">
        <v>10</v>
      </c>
      <c r="F8" s="14">
        <v>43567</v>
      </c>
      <c r="G8" s="14">
        <v>339.71</v>
      </c>
    </row>
    <row r="9" spans="1:7" s="12" customFormat="1" x14ac:dyDescent="0.2">
      <c r="A9" s="15" t="s">
        <v>13</v>
      </c>
      <c r="B9" s="13">
        <v>26420121.129999999</v>
      </c>
      <c r="C9" s="13">
        <v>10484098.1</v>
      </c>
      <c r="D9" s="13">
        <v>428</v>
      </c>
      <c r="E9" s="13">
        <v>15</v>
      </c>
      <c r="F9" s="14">
        <v>175184</v>
      </c>
      <c r="G9" s="14">
        <v>244.31</v>
      </c>
    </row>
    <row r="10" spans="1:7" s="12" customFormat="1" x14ac:dyDescent="0.2">
      <c r="A10" s="15" t="s">
        <v>14</v>
      </c>
      <c r="B10" s="13">
        <v>1696239.09</v>
      </c>
      <c r="C10" s="13">
        <v>449918.14</v>
      </c>
      <c r="D10" s="13">
        <v>83</v>
      </c>
      <c r="E10" s="13">
        <v>7</v>
      </c>
      <c r="F10" s="14">
        <v>35942</v>
      </c>
      <c r="G10" s="14">
        <v>230.93</v>
      </c>
    </row>
    <row r="11" spans="1:7" s="12" customFormat="1" ht="33.75" x14ac:dyDescent="0.2">
      <c r="A11" s="15" t="s">
        <v>15</v>
      </c>
      <c r="B11" s="13">
        <v>490578.18</v>
      </c>
      <c r="C11" s="13">
        <v>78812.38</v>
      </c>
      <c r="D11" s="13">
        <v>33</v>
      </c>
      <c r="E11" s="13">
        <v>6</v>
      </c>
      <c r="F11" s="14">
        <v>30020</v>
      </c>
      <c r="G11" s="14">
        <v>109.93</v>
      </c>
    </row>
    <row r="12" spans="1:7" s="12" customFormat="1" x14ac:dyDescent="0.2">
      <c r="A12" s="15" t="s">
        <v>16</v>
      </c>
      <c r="B12" s="13">
        <v>44774854.649999999</v>
      </c>
      <c r="C12" s="13">
        <v>17391459.359999999</v>
      </c>
      <c r="D12" s="13">
        <v>767</v>
      </c>
      <c r="E12" s="13">
        <v>27</v>
      </c>
      <c r="F12" s="14">
        <v>396776</v>
      </c>
      <c r="G12" s="14">
        <v>193.31</v>
      </c>
    </row>
    <row r="13" spans="1:7" s="11" customFormat="1" ht="22.5" x14ac:dyDescent="0.2">
      <c r="A13" s="15" t="s">
        <v>17</v>
      </c>
      <c r="B13" s="13">
        <v>1537424.83</v>
      </c>
      <c r="C13" s="13">
        <v>457907.91</v>
      </c>
      <c r="D13" s="13">
        <v>59</v>
      </c>
      <c r="E13" s="13">
        <v>6</v>
      </c>
      <c r="F13" s="14">
        <v>14866</v>
      </c>
      <c r="G13" s="14">
        <v>396.88</v>
      </c>
    </row>
    <row r="14" spans="1:7" s="11" customFormat="1" ht="22.5" x14ac:dyDescent="0.2">
      <c r="A14" s="15" t="s">
        <v>18</v>
      </c>
      <c r="B14" s="13">
        <v>360330.27</v>
      </c>
      <c r="C14" s="13">
        <v>51034.009999999987</v>
      </c>
      <c r="D14" s="13">
        <v>23</v>
      </c>
      <c r="E14" s="13">
        <v>6</v>
      </c>
      <c r="F14" s="14">
        <v>21263</v>
      </c>
      <c r="G14" s="14">
        <v>108.17</v>
      </c>
    </row>
    <row r="15" spans="1:7" s="12" customFormat="1" ht="33.75" x14ac:dyDescent="0.2">
      <c r="A15" s="15" t="s">
        <v>19</v>
      </c>
      <c r="B15" s="13">
        <v>4168577.45</v>
      </c>
      <c r="C15" s="13">
        <v>1166521.8400000001</v>
      </c>
      <c r="D15" s="13">
        <v>215</v>
      </c>
      <c r="E15" s="13">
        <v>15</v>
      </c>
      <c r="F15" s="14">
        <v>104543</v>
      </c>
      <c r="G15" s="14">
        <v>205.66</v>
      </c>
    </row>
    <row r="16" spans="1:7" s="11" customFormat="1" ht="56.25" x14ac:dyDescent="0.2">
      <c r="A16" s="15" t="s">
        <v>20</v>
      </c>
      <c r="B16" s="13">
        <v>1814698.23</v>
      </c>
      <c r="C16" s="13">
        <v>439683.20000000013</v>
      </c>
      <c r="D16" s="13">
        <v>94</v>
      </c>
      <c r="E16" s="13">
        <v>11</v>
      </c>
      <c r="F16" s="14">
        <v>28706</v>
      </c>
      <c r="G16" s="14">
        <v>327.45999999999998</v>
      </c>
    </row>
    <row r="17" spans="1:7" s="12" customFormat="1" ht="33.75" x14ac:dyDescent="0.2">
      <c r="A17" s="15" t="s">
        <v>21</v>
      </c>
      <c r="B17" s="13">
        <v>2343888.63</v>
      </c>
      <c r="C17" s="13">
        <v>825505.55</v>
      </c>
      <c r="D17" s="13">
        <v>58</v>
      </c>
      <c r="E17" s="13">
        <v>8</v>
      </c>
      <c r="F17" s="14">
        <v>26057</v>
      </c>
      <c r="G17" s="14">
        <v>222.59</v>
      </c>
    </row>
    <row r="18" spans="1:7" s="12" customFormat="1" x14ac:dyDescent="0.2">
      <c r="A18" s="15" t="s">
        <v>22</v>
      </c>
      <c r="B18" s="13">
        <v>17815004.420000002</v>
      </c>
      <c r="C18" s="13">
        <v>7621440.3799999999</v>
      </c>
      <c r="D18" s="13">
        <v>185</v>
      </c>
      <c r="E18" s="13">
        <v>7</v>
      </c>
      <c r="F18" s="14">
        <v>40217</v>
      </c>
      <c r="G18" s="14">
        <v>460</v>
      </c>
    </row>
    <row r="19" spans="1:7" s="12" customFormat="1" x14ac:dyDescent="0.2">
      <c r="A19" s="15" t="s">
        <v>23</v>
      </c>
      <c r="B19" s="13">
        <v>2333250.84</v>
      </c>
      <c r="C19" s="13">
        <v>642587.46</v>
      </c>
      <c r="D19" s="13">
        <v>145</v>
      </c>
      <c r="E19" s="13">
        <v>9</v>
      </c>
      <c r="F19" s="14">
        <v>36116</v>
      </c>
      <c r="G19" s="14">
        <v>401.48</v>
      </c>
    </row>
    <row r="20" spans="1:7" s="12" customFormat="1" x14ac:dyDescent="0.2">
      <c r="A20" s="15" t="s">
        <v>24</v>
      </c>
      <c r="B20" s="13">
        <v>13382724.82</v>
      </c>
      <c r="C20" s="13">
        <v>5374468.0299999993</v>
      </c>
      <c r="D20" s="13">
        <v>238</v>
      </c>
      <c r="E20" s="13">
        <v>9</v>
      </c>
      <c r="F20" s="14">
        <v>119325</v>
      </c>
      <c r="G20" s="14">
        <v>199.46</v>
      </c>
    </row>
    <row r="21" spans="1:7" s="12" customFormat="1" x14ac:dyDescent="0.2">
      <c r="A21" s="15" t="s">
        <v>25</v>
      </c>
      <c r="B21" s="13">
        <v>20697091.960000001</v>
      </c>
      <c r="C21" s="13">
        <v>8050129.5899999999</v>
      </c>
      <c r="D21" s="13">
        <v>344</v>
      </c>
      <c r="E21" s="13">
        <v>12</v>
      </c>
      <c r="F21" s="14">
        <v>176519</v>
      </c>
      <c r="G21" s="14">
        <v>194.88</v>
      </c>
    </row>
    <row r="22" spans="1:7" s="11" customFormat="1" ht="33.75" x14ac:dyDescent="0.2">
      <c r="A22" s="15" t="s">
        <v>26</v>
      </c>
      <c r="B22" s="13">
        <v>10222783.710000001</v>
      </c>
      <c r="C22" s="13">
        <v>3713404.37</v>
      </c>
      <c r="D22" s="13">
        <v>247</v>
      </c>
      <c r="E22" s="13">
        <v>9</v>
      </c>
      <c r="F22" s="14">
        <v>142174</v>
      </c>
      <c r="G22" s="14">
        <v>173.73</v>
      </c>
    </row>
    <row r="23" spans="1:7" s="12" customFormat="1" x14ac:dyDescent="0.2">
      <c r="A23" s="15" t="s">
        <v>27</v>
      </c>
      <c r="B23" s="13">
        <v>76642451.960000008</v>
      </c>
      <c r="C23" s="13">
        <v>32038732.25</v>
      </c>
      <c r="D23" s="13">
        <v>923</v>
      </c>
      <c r="E23" s="13">
        <v>33</v>
      </c>
      <c r="F23" s="14">
        <v>371006</v>
      </c>
      <c r="G23" s="14">
        <v>248.78</v>
      </c>
    </row>
    <row r="24" spans="1:7" s="12" customFormat="1" x14ac:dyDescent="0.2">
      <c r="A24" s="15" t="s">
        <v>28</v>
      </c>
      <c r="B24" s="13">
        <v>22880884.109999999</v>
      </c>
      <c r="C24" s="13">
        <v>7761537.7399999993</v>
      </c>
      <c r="D24" s="13">
        <v>627</v>
      </c>
      <c r="E24" s="13">
        <v>28</v>
      </c>
      <c r="F24" s="14">
        <v>346596</v>
      </c>
      <c r="G24" s="14">
        <v>180.9</v>
      </c>
    </row>
    <row r="25" spans="1:7" s="12" customFormat="1" x14ac:dyDescent="0.2">
      <c r="A25" s="15" t="s">
        <v>29</v>
      </c>
      <c r="B25" s="13">
        <v>4501393.9899999993</v>
      </c>
      <c r="C25" s="13">
        <v>1347981.92</v>
      </c>
      <c r="D25" s="13">
        <v>182</v>
      </c>
      <c r="E25" s="13">
        <v>12</v>
      </c>
      <c r="F25" s="14">
        <v>63632</v>
      </c>
      <c r="G25" s="14">
        <v>286.02</v>
      </c>
    </row>
    <row r="26" spans="1:7" s="12" customFormat="1" ht="22.5" x14ac:dyDescent="0.2">
      <c r="A26" s="15" t="s">
        <v>30</v>
      </c>
      <c r="B26" s="13">
        <v>4012480.29</v>
      </c>
      <c r="C26" s="13">
        <v>1103059.3400000001</v>
      </c>
      <c r="D26" s="13">
        <v>212</v>
      </c>
      <c r="E26" s="13">
        <v>16</v>
      </c>
      <c r="F26" s="14">
        <v>63474</v>
      </c>
      <c r="G26" s="14">
        <v>334</v>
      </c>
    </row>
    <row r="27" spans="1:7" s="12" customFormat="1" x14ac:dyDescent="0.2">
      <c r="A27" s="15" t="s">
        <v>31</v>
      </c>
      <c r="B27" s="13">
        <v>7656420.0199999996</v>
      </c>
      <c r="C27" s="13">
        <v>2512590.64</v>
      </c>
      <c r="D27" s="13">
        <v>242</v>
      </c>
      <c r="E27" s="13">
        <v>12</v>
      </c>
      <c r="F27" s="14">
        <v>78759</v>
      </c>
      <c r="G27" s="14">
        <v>307.27</v>
      </c>
    </row>
    <row r="28" spans="1:7" s="11" customFormat="1" ht="22.5" x14ac:dyDescent="0.2">
      <c r="A28" s="15" t="s">
        <v>32</v>
      </c>
      <c r="B28" s="13">
        <v>1880047.23</v>
      </c>
      <c r="C28" s="13">
        <v>551889.86</v>
      </c>
      <c r="D28" s="13">
        <v>83</v>
      </c>
      <c r="E28" s="13">
        <v>6</v>
      </c>
      <c r="F28" s="14">
        <v>30657</v>
      </c>
      <c r="G28" s="14">
        <v>270.74</v>
      </c>
    </row>
    <row r="29" spans="1:7" s="11" customFormat="1" ht="33.75" x14ac:dyDescent="0.2">
      <c r="A29" s="15" t="s">
        <v>33</v>
      </c>
      <c r="B29" s="13">
        <v>494257.7</v>
      </c>
      <c r="C29" s="13">
        <v>75633.77</v>
      </c>
      <c r="D29" s="13">
        <v>33</v>
      </c>
      <c r="E29" s="13">
        <v>6</v>
      </c>
      <c r="F29" s="14">
        <v>24846</v>
      </c>
      <c r="G29" s="14">
        <v>132.82</v>
      </c>
    </row>
    <row r="30" spans="1:7" s="11" customFormat="1" x14ac:dyDescent="0.2">
      <c r="A30" s="15" t="s">
        <v>34</v>
      </c>
      <c r="B30" s="13">
        <v>56526874.630000003</v>
      </c>
      <c r="C30" s="13">
        <v>24817031.949999999</v>
      </c>
      <c r="D30" s="13">
        <v>522</v>
      </c>
      <c r="E30" s="13">
        <v>18</v>
      </c>
      <c r="F30" s="14">
        <v>235439</v>
      </c>
      <c r="G30" s="14">
        <v>221.71</v>
      </c>
    </row>
    <row r="31" spans="1:7" s="12" customFormat="1" x14ac:dyDescent="0.2">
      <c r="A31" s="15" t="s">
        <v>35</v>
      </c>
      <c r="B31" s="13">
        <v>6171995.3899999997</v>
      </c>
      <c r="C31" s="13">
        <v>1940034.03</v>
      </c>
      <c r="D31" s="13">
        <v>240</v>
      </c>
      <c r="E31" s="13">
        <v>12</v>
      </c>
      <c r="F31" s="14">
        <v>54922</v>
      </c>
      <c r="G31" s="14">
        <v>436.98</v>
      </c>
    </row>
    <row r="32" spans="1:7" s="12" customFormat="1" ht="22.5" x14ac:dyDescent="0.2">
      <c r="A32" s="15" t="s">
        <v>36</v>
      </c>
      <c r="B32" s="13">
        <v>8822024.1100000013</v>
      </c>
      <c r="C32" s="13">
        <v>2915475.75</v>
      </c>
      <c r="D32" s="13">
        <v>321</v>
      </c>
      <c r="E32" s="13">
        <v>17</v>
      </c>
      <c r="F32" s="14">
        <v>99767</v>
      </c>
      <c r="G32" s="14">
        <v>321.75</v>
      </c>
    </row>
    <row r="33" spans="1:7" s="12" customFormat="1" x14ac:dyDescent="0.2">
      <c r="A33" s="15" t="s">
        <v>37</v>
      </c>
      <c r="B33" s="13">
        <v>652388.28</v>
      </c>
      <c r="C33" s="13">
        <v>137579.89000000001</v>
      </c>
      <c r="D33" s="13">
        <v>82</v>
      </c>
      <c r="E33" s="13">
        <v>6</v>
      </c>
      <c r="F33" s="14">
        <v>40593</v>
      </c>
      <c r="G33" s="14">
        <v>202.01</v>
      </c>
    </row>
    <row r="34" spans="1:7" s="12" customFormat="1" x14ac:dyDescent="0.2">
      <c r="A34" s="15" t="s">
        <v>38</v>
      </c>
      <c r="B34" s="13">
        <v>51224941.909999996</v>
      </c>
      <c r="C34" s="13">
        <v>21935922.719999999</v>
      </c>
      <c r="D34" s="13">
        <v>507</v>
      </c>
      <c r="E34" s="13">
        <v>19</v>
      </c>
      <c r="F34" s="14">
        <v>208475</v>
      </c>
      <c r="G34" s="14">
        <v>243.19</v>
      </c>
    </row>
    <row r="35" spans="1:7" s="12" customFormat="1" x14ac:dyDescent="0.2">
      <c r="A35" s="15" t="s">
        <v>39</v>
      </c>
      <c r="B35" s="13">
        <v>29794608.649999999</v>
      </c>
      <c r="C35" s="13">
        <v>11877042.16</v>
      </c>
      <c r="D35" s="13">
        <v>446</v>
      </c>
      <c r="E35" s="13">
        <v>16</v>
      </c>
      <c r="F35" s="14">
        <v>152274</v>
      </c>
      <c r="G35" s="14">
        <v>292.89</v>
      </c>
    </row>
    <row r="36" spans="1:7" s="12" customFormat="1" ht="33.75" x14ac:dyDescent="0.2">
      <c r="A36" s="15" t="s">
        <v>40</v>
      </c>
      <c r="B36" s="13">
        <v>739178.17</v>
      </c>
      <c r="C36" s="13">
        <v>167047.18</v>
      </c>
      <c r="D36" s="13">
        <v>36</v>
      </c>
      <c r="E36" s="13">
        <v>5</v>
      </c>
      <c r="F36" s="14">
        <v>19880</v>
      </c>
      <c r="G36" s="14">
        <v>181.09</v>
      </c>
    </row>
    <row r="37" spans="1:7" s="12" customFormat="1" ht="33.75" x14ac:dyDescent="0.2">
      <c r="A37" s="15" t="s">
        <v>41</v>
      </c>
      <c r="B37" s="13">
        <v>1095844.7</v>
      </c>
      <c r="C37" s="13">
        <v>287588.59000000003</v>
      </c>
      <c r="D37" s="13">
        <v>60</v>
      </c>
      <c r="E37" s="13">
        <v>6</v>
      </c>
      <c r="F37" s="14">
        <v>33594</v>
      </c>
      <c r="G37" s="14">
        <v>178.6</v>
      </c>
    </row>
    <row r="38" spans="1:7" s="12" customFormat="1" ht="22.5" x14ac:dyDescent="0.2">
      <c r="A38" s="15" t="s">
        <v>42</v>
      </c>
      <c r="B38" s="13">
        <v>2671303.08</v>
      </c>
      <c r="C38" s="13">
        <v>727881.23</v>
      </c>
      <c r="D38" s="13">
        <v>140</v>
      </c>
      <c r="E38" s="13">
        <v>11</v>
      </c>
      <c r="F38" s="14">
        <v>49334</v>
      </c>
      <c r="G38" s="14">
        <v>283.77999999999997</v>
      </c>
    </row>
    <row r="39" spans="1:7" s="11" customFormat="1" ht="22.5" x14ac:dyDescent="0.2">
      <c r="A39" s="15" t="s">
        <v>43</v>
      </c>
      <c r="B39" s="13">
        <v>1179964.21</v>
      </c>
      <c r="C39" s="13">
        <v>312097.52</v>
      </c>
      <c r="D39" s="13">
        <v>60</v>
      </c>
      <c r="E39" s="13">
        <v>7</v>
      </c>
      <c r="F39" s="14">
        <v>26048</v>
      </c>
      <c r="G39" s="14">
        <v>230.34</v>
      </c>
    </row>
    <row r="40" spans="1:7" s="12" customFormat="1" ht="45" x14ac:dyDescent="0.2">
      <c r="A40" s="15" t="s">
        <v>44</v>
      </c>
      <c r="B40" s="13">
        <v>4717021.6899999985</v>
      </c>
      <c r="C40" s="13">
        <v>1587073.68</v>
      </c>
      <c r="D40" s="13">
        <v>132</v>
      </c>
      <c r="E40" s="13">
        <v>8</v>
      </c>
      <c r="F40" s="14">
        <v>47589</v>
      </c>
      <c r="G40" s="14">
        <v>277.38</v>
      </c>
    </row>
    <row r="41" spans="1:7" s="12" customFormat="1" ht="33.75" x14ac:dyDescent="0.2">
      <c r="A41" s="15" t="s">
        <v>45</v>
      </c>
      <c r="B41" s="13">
        <v>6217511.9200000009</v>
      </c>
      <c r="C41" s="13">
        <v>1902408.93</v>
      </c>
      <c r="D41" s="13">
        <v>235</v>
      </c>
      <c r="E41" s="13">
        <v>17</v>
      </c>
      <c r="F41" s="14">
        <v>83550</v>
      </c>
      <c r="G41" s="14">
        <v>281.27</v>
      </c>
    </row>
    <row r="42" spans="1:7" s="12" customFormat="1" ht="33.75" x14ac:dyDescent="0.2">
      <c r="A42" s="15" t="s">
        <v>46</v>
      </c>
      <c r="B42" s="13">
        <v>1941325.72</v>
      </c>
      <c r="C42" s="13">
        <v>592544.47</v>
      </c>
      <c r="D42" s="13">
        <v>64</v>
      </c>
      <c r="E42" s="13">
        <v>5</v>
      </c>
      <c r="F42" s="14">
        <v>23632</v>
      </c>
      <c r="G42" s="14">
        <v>270.82</v>
      </c>
    </row>
    <row r="43" spans="1:7" s="12" customFormat="1" x14ac:dyDescent="0.2">
      <c r="A43" s="15" t="s">
        <v>47</v>
      </c>
      <c r="B43" s="13">
        <v>7831947.5600000015</v>
      </c>
      <c r="C43" s="13">
        <v>2695638.57</v>
      </c>
      <c r="D43" s="13">
        <v>284</v>
      </c>
      <c r="E43" s="13">
        <v>15</v>
      </c>
      <c r="F43" s="14">
        <v>67207</v>
      </c>
      <c r="G43" s="14">
        <v>422.58</v>
      </c>
    </row>
    <row r="44" spans="1:7" s="11" customFormat="1" ht="22.5" x14ac:dyDescent="0.2">
      <c r="A44" s="15" t="s">
        <v>48</v>
      </c>
      <c r="B44" s="13">
        <v>2482529.2000000002</v>
      </c>
      <c r="C44" s="13">
        <v>833568.83</v>
      </c>
      <c r="D44" s="13">
        <v>92</v>
      </c>
      <c r="E44" s="13">
        <v>7</v>
      </c>
      <c r="F44" s="14">
        <v>15732</v>
      </c>
      <c r="G44" s="14">
        <v>584.79999999999995</v>
      </c>
    </row>
    <row r="45" spans="1:7" s="12" customFormat="1" ht="22.5" x14ac:dyDescent="0.2">
      <c r="A45" s="15" t="s">
        <v>49</v>
      </c>
      <c r="B45" s="13">
        <v>7162316.1200000001</v>
      </c>
      <c r="C45" s="13">
        <v>2411666.65</v>
      </c>
      <c r="D45" s="13">
        <v>211</v>
      </c>
      <c r="E45" s="13">
        <v>10</v>
      </c>
      <c r="F45" s="14">
        <v>275887</v>
      </c>
      <c r="G45" s="14">
        <v>76.48</v>
      </c>
    </row>
    <row r="46" spans="1:7" s="11" customFormat="1" x14ac:dyDescent="0.2">
      <c r="A46" s="15" t="s">
        <v>50</v>
      </c>
      <c r="B46" s="13">
        <v>24773395.899999999</v>
      </c>
      <c r="C46" s="13">
        <v>8295935.6900000004</v>
      </c>
      <c r="D46" s="13">
        <v>877</v>
      </c>
      <c r="E46" s="13">
        <v>47</v>
      </c>
      <c r="F46" s="14">
        <v>182818</v>
      </c>
      <c r="G46" s="14">
        <v>479.71</v>
      </c>
    </row>
    <row r="47" spans="1:7" s="11" customFormat="1" ht="22.5" x14ac:dyDescent="0.2">
      <c r="A47" s="15" t="s">
        <v>51</v>
      </c>
      <c r="B47" s="13">
        <v>8892982.9899999984</v>
      </c>
      <c r="C47" s="13">
        <v>2883125.11</v>
      </c>
      <c r="D47" s="13">
        <v>360</v>
      </c>
      <c r="E47" s="13">
        <v>16</v>
      </c>
      <c r="F47" s="14">
        <v>74024</v>
      </c>
      <c r="G47" s="14">
        <v>486.33</v>
      </c>
    </row>
    <row r="48" spans="1:7" s="12" customFormat="1" ht="22.5" x14ac:dyDescent="0.2">
      <c r="A48" s="15" t="s">
        <v>52</v>
      </c>
      <c r="B48" s="13">
        <v>2400941.65</v>
      </c>
      <c r="C48" s="13">
        <v>676048.68999999983</v>
      </c>
      <c r="D48" s="13">
        <v>110</v>
      </c>
      <c r="E48" s="13">
        <v>10</v>
      </c>
      <c r="F48" s="14">
        <v>33704</v>
      </c>
      <c r="G48" s="14">
        <v>326.37</v>
      </c>
    </row>
    <row r="49" spans="1:7" s="11" customFormat="1" ht="22.5" x14ac:dyDescent="0.2">
      <c r="A49" s="15" t="s">
        <v>53</v>
      </c>
      <c r="B49" s="13">
        <v>6754218.9300000016</v>
      </c>
      <c r="C49" s="13">
        <v>2159819.81</v>
      </c>
      <c r="D49" s="13">
        <v>227</v>
      </c>
      <c r="E49" s="13">
        <v>13</v>
      </c>
      <c r="F49" s="14">
        <v>99345</v>
      </c>
      <c r="G49" s="14">
        <v>228.5</v>
      </c>
    </row>
    <row r="50" spans="1:7" s="12" customFormat="1" x14ac:dyDescent="0.2">
      <c r="A50" s="15" t="s">
        <v>54</v>
      </c>
      <c r="B50" s="13">
        <v>15217651.35</v>
      </c>
      <c r="C50" s="13">
        <v>4921044.53</v>
      </c>
      <c r="D50" s="13">
        <v>549</v>
      </c>
      <c r="E50" s="13">
        <v>26</v>
      </c>
      <c r="F50" s="14">
        <v>213845</v>
      </c>
      <c r="G50" s="14">
        <v>256.73</v>
      </c>
    </row>
    <row r="51" spans="1:7" s="12" customFormat="1" ht="10.5" customHeight="1" x14ac:dyDescent="0.2">
      <c r="A51" s="15" t="s">
        <v>55</v>
      </c>
      <c r="B51" s="13">
        <v>2331824.6800000002</v>
      </c>
      <c r="C51" s="13">
        <v>731415.80999999994</v>
      </c>
      <c r="D51" s="13">
        <v>93</v>
      </c>
      <c r="E51" s="13">
        <v>5</v>
      </c>
      <c r="F51" s="14">
        <v>44334</v>
      </c>
      <c r="G51" s="14">
        <v>209.77</v>
      </c>
    </row>
    <row r="52" spans="1:7" s="12" customFormat="1" x14ac:dyDescent="0.2">
      <c r="A52" s="15" t="s">
        <v>56</v>
      </c>
      <c r="B52" s="13">
        <v>24646316.010000002</v>
      </c>
      <c r="C52" s="13">
        <v>10300421.390000001</v>
      </c>
      <c r="D52" s="13">
        <v>346</v>
      </c>
      <c r="E52" s="13">
        <v>12</v>
      </c>
      <c r="F52" s="14">
        <v>233446</v>
      </c>
      <c r="G52" s="14">
        <v>148.21</v>
      </c>
    </row>
    <row r="53" spans="1:7" s="11" customFormat="1" x14ac:dyDescent="0.2">
      <c r="A53" s="15" t="s">
        <v>57</v>
      </c>
      <c r="B53" s="13">
        <v>7101292.1399999997</v>
      </c>
      <c r="C53" s="13">
        <v>2167348.08</v>
      </c>
      <c r="D53" s="13">
        <v>273</v>
      </c>
      <c r="E53" s="13">
        <v>18</v>
      </c>
      <c r="F53" s="14">
        <v>96579</v>
      </c>
      <c r="G53" s="14">
        <v>282.67</v>
      </c>
    </row>
    <row r="54" spans="1:7" s="12" customFormat="1" x14ac:dyDescent="0.2">
      <c r="A54" s="15" t="s">
        <v>58</v>
      </c>
      <c r="B54" s="13">
        <v>2924773.1400000011</v>
      </c>
      <c r="C54" s="13">
        <v>843438.0199999999</v>
      </c>
      <c r="D54" s="13">
        <v>133</v>
      </c>
      <c r="E54" s="13">
        <v>11</v>
      </c>
      <c r="F54" s="14">
        <v>25713</v>
      </c>
      <c r="G54" s="14">
        <v>517.25</v>
      </c>
    </row>
    <row r="55" spans="1:7" s="12" customFormat="1" ht="22.5" x14ac:dyDescent="0.2">
      <c r="A55" s="15" t="s">
        <v>59</v>
      </c>
      <c r="B55" s="13">
        <v>10286955.539999999</v>
      </c>
      <c r="C55" s="13">
        <v>3431898.99</v>
      </c>
      <c r="D55" s="13">
        <v>359</v>
      </c>
      <c r="E55" s="13">
        <v>15</v>
      </c>
      <c r="F55" s="14">
        <v>97279</v>
      </c>
      <c r="G55" s="14">
        <v>369.04</v>
      </c>
    </row>
    <row r="56" spans="1:7" s="11" customFormat="1" x14ac:dyDescent="0.2">
      <c r="A56" s="15" t="s">
        <v>60</v>
      </c>
      <c r="B56" s="13">
        <v>608213.12</v>
      </c>
      <c r="C56" s="13">
        <v>147831.07999999999</v>
      </c>
      <c r="D56" s="13">
        <v>29</v>
      </c>
      <c r="E56" s="13">
        <v>5</v>
      </c>
      <c r="F56" s="14">
        <v>16357</v>
      </c>
      <c r="G56" s="14">
        <v>177.29</v>
      </c>
    </row>
    <row r="57" spans="1:7" s="12" customFormat="1" x14ac:dyDescent="0.2">
      <c r="A57" s="15" t="s">
        <v>61</v>
      </c>
      <c r="B57" s="13">
        <v>1012331.05</v>
      </c>
      <c r="C57" s="13">
        <v>259741.38</v>
      </c>
      <c r="D57" s="13">
        <v>55</v>
      </c>
      <c r="E57" s="13">
        <v>5</v>
      </c>
      <c r="F57" s="14">
        <v>20407</v>
      </c>
      <c r="G57" s="14">
        <v>269.52</v>
      </c>
    </row>
    <row r="58" spans="1:7" s="12" customFormat="1" ht="22.5" x14ac:dyDescent="0.2">
      <c r="A58" s="15" t="s">
        <v>62</v>
      </c>
      <c r="B58" s="13">
        <v>1111561.1200000001</v>
      </c>
      <c r="C58" s="13">
        <v>286473.2</v>
      </c>
      <c r="D58" s="13">
        <v>69</v>
      </c>
      <c r="E58" s="13">
        <v>6</v>
      </c>
      <c r="F58" s="14">
        <v>17956</v>
      </c>
      <c r="G58" s="14">
        <v>384.27</v>
      </c>
    </row>
    <row r="59" spans="1:7" s="12" customFormat="1" x14ac:dyDescent="0.2">
      <c r="A59" s="15" t="s">
        <v>63</v>
      </c>
      <c r="B59" s="13">
        <v>19961123.199999999</v>
      </c>
      <c r="C59" s="13">
        <v>6052836.370000001</v>
      </c>
      <c r="D59" s="13">
        <v>876</v>
      </c>
      <c r="E59" s="13">
        <v>52</v>
      </c>
      <c r="F59" s="14">
        <v>168873</v>
      </c>
      <c r="G59" s="14">
        <v>518.73</v>
      </c>
    </row>
    <row r="60" spans="1:7" s="12" customFormat="1" x14ac:dyDescent="0.2">
      <c r="A60" s="15" t="s">
        <v>64</v>
      </c>
      <c r="B60" s="13">
        <v>10247949.82</v>
      </c>
      <c r="C60" s="13">
        <v>3347628.79</v>
      </c>
      <c r="D60" s="13">
        <v>401</v>
      </c>
      <c r="E60" s="13">
        <v>15</v>
      </c>
      <c r="F60" s="14">
        <v>263554</v>
      </c>
      <c r="G60" s="14">
        <v>152.15</v>
      </c>
    </row>
    <row r="61" spans="1:7" s="12" customFormat="1" x14ac:dyDescent="0.2">
      <c r="A61" s="15" t="s">
        <v>65</v>
      </c>
      <c r="B61" s="13">
        <v>4565948.8899999997</v>
      </c>
      <c r="C61" s="13">
        <v>1478741.81</v>
      </c>
      <c r="D61" s="13">
        <v>167</v>
      </c>
      <c r="E61" s="13">
        <v>8</v>
      </c>
      <c r="F61" s="14">
        <v>43512</v>
      </c>
      <c r="G61" s="14">
        <v>383.8</v>
      </c>
    </row>
    <row r="62" spans="1:7" s="12" customFormat="1" x14ac:dyDescent="0.2">
      <c r="A62" s="15" t="s">
        <v>66</v>
      </c>
      <c r="B62" s="13">
        <v>41902664.689999998</v>
      </c>
      <c r="C62" s="13">
        <v>16853445.309999999</v>
      </c>
      <c r="D62" s="13">
        <v>661</v>
      </c>
      <c r="E62" s="13">
        <v>24</v>
      </c>
      <c r="F62" s="14">
        <v>256729</v>
      </c>
      <c r="G62" s="14">
        <v>257.47000000000003</v>
      </c>
    </row>
    <row r="63" spans="1:7" s="12" customFormat="1" x14ac:dyDescent="0.2">
      <c r="A63" s="15" t="s">
        <v>67</v>
      </c>
      <c r="B63" s="13">
        <v>23223614.48</v>
      </c>
      <c r="C63" s="13">
        <v>8452073.6799999997</v>
      </c>
      <c r="D63" s="13">
        <v>500</v>
      </c>
      <c r="E63" s="13">
        <v>20</v>
      </c>
      <c r="F63" s="14">
        <v>217664</v>
      </c>
      <c r="G63" s="14">
        <v>229.71</v>
      </c>
    </row>
    <row r="64" spans="1:7" s="12" customFormat="1" x14ac:dyDescent="0.2">
      <c r="A64" s="15" t="s">
        <v>68</v>
      </c>
      <c r="B64" s="13">
        <v>5118154.51</v>
      </c>
      <c r="C64" s="13">
        <v>1570125.83</v>
      </c>
      <c r="D64" s="13">
        <v>201</v>
      </c>
      <c r="E64" s="13">
        <v>12</v>
      </c>
      <c r="F64" s="14">
        <v>86762</v>
      </c>
      <c r="G64" s="14">
        <v>231.67</v>
      </c>
    </row>
    <row r="65" spans="1:7" s="12" customFormat="1" x14ac:dyDescent="0.2">
      <c r="A65" s="15" t="s">
        <v>69</v>
      </c>
      <c r="B65" s="13">
        <v>8561413.709999999</v>
      </c>
      <c r="C65" s="13">
        <v>2974681.62</v>
      </c>
      <c r="D65" s="13">
        <v>215</v>
      </c>
      <c r="E65" s="13">
        <v>11</v>
      </c>
      <c r="F65" s="14">
        <v>75276</v>
      </c>
      <c r="G65" s="14">
        <v>285.62</v>
      </c>
    </row>
    <row r="66" spans="1:7" s="11" customFormat="1" x14ac:dyDescent="0.2">
      <c r="A66" s="15" t="s">
        <v>70</v>
      </c>
      <c r="B66" s="13">
        <v>5613650.4800000004</v>
      </c>
      <c r="C66" s="13">
        <v>1876682.18</v>
      </c>
      <c r="D66" s="13">
        <v>159</v>
      </c>
      <c r="E66" s="13">
        <v>7</v>
      </c>
      <c r="F66" s="14">
        <v>63304</v>
      </c>
      <c r="G66" s="14">
        <v>251.17</v>
      </c>
    </row>
    <row r="67" spans="1:7" s="12" customFormat="1" x14ac:dyDescent="0.2">
      <c r="A67" s="15" t="s">
        <v>71</v>
      </c>
      <c r="B67" s="13">
        <v>12953111.289999999</v>
      </c>
      <c r="C67" s="13">
        <v>4516466.99</v>
      </c>
      <c r="D67" s="13">
        <v>375</v>
      </c>
      <c r="E67" s="13">
        <v>15</v>
      </c>
      <c r="F67" s="14">
        <v>134252</v>
      </c>
      <c r="G67" s="14">
        <v>279.33</v>
      </c>
    </row>
    <row r="68" spans="1:7" s="12" customFormat="1" x14ac:dyDescent="0.2">
      <c r="A68" s="15" t="s">
        <v>72</v>
      </c>
      <c r="B68" s="13">
        <v>1441400.62</v>
      </c>
      <c r="C68" s="13">
        <v>403009.71</v>
      </c>
      <c r="D68" s="13">
        <v>71</v>
      </c>
      <c r="E68" s="13">
        <v>5</v>
      </c>
      <c r="F68" s="14">
        <v>23565</v>
      </c>
      <c r="G68" s="14">
        <v>301.29000000000002</v>
      </c>
    </row>
    <row r="69" spans="1:7" s="12" customFormat="1" x14ac:dyDescent="0.2">
      <c r="A69" s="15" t="s">
        <v>73</v>
      </c>
      <c r="B69" s="13">
        <v>20743837.75</v>
      </c>
      <c r="C69" s="13">
        <v>8500486.0999999996</v>
      </c>
      <c r="D69" s="13">
        <v>295</v>
      </c>
      <c r="E69" s="13">
        <v>10</v>
      </c>
      <c r="F69" s="14">
        <v>129123</v>
      </c>
      <c r="G69" s="14">
        <v>228.46</v>
      </c>
    </row>
    <row r="70" spans="1:7" s="12" customFormat="1" x14ac:dyDescent="0.2">
      <c r="A70" s="15" t="s">
        <v>74</v>
      </c>
      <c r="B70" s="13">
        <v>4349836.6399999997</v>
      </c>
      <c r="C70" s="13">
        <v>1248332.79</v>
      </c>
      <c r="D70" s="13">
        <v>229</v>
      </c>
      <c r="E70" s="13">
        <v>14</v>
      </c>
      <c r="F70" s="14">
        <v>108531</v>
      </c>
      <c r="G70" s="14">
        <v>211</v>
      </c>
    </row>
    <row r="71" spans="1:7" s="12" customFormat="1" x14ac:dyDescent="0.2">
      <c r="A71" s="15" t="s">
        <v>75</v>
      </c>
      <c r="B71" s="13">
        <v>1624618.24</v>
      </c>
      <c r="C71" s="13">
        <v>471317.17999999988</v>
      </c>
      <c r="D71" s="13">
        <v>72</v>
      </c>
      <c r="E71" s="13">
        <v>5</v>
      </c>
      <c r="F71" s="14">
        <v>24577</v>
      </c>
      <c r="G71" s="14">
        <v>292.95999999999998</v>
      </c>
    </row>
    <row r="72" spans="1:7" s="12" customFormat="1" x14ac:dyDescent="0.2">
      <c r="A72" s="15" t="s">
        <v>76</v>
      </c>
      <c r="B72" s="13">
        <v>752455.82</v>
      </c>
      <c r="C72" s="13">
        <v>159531.78</v>
      </c>
      <c r="D72" s="13">
        <v>63</v>
      </c>
      <c r="E72" s="13">
        <v>6</v>
      </c>
      <c r="F72" s="14">
        <v>21666</v>
      </c>
      <c r="G72" s="14">
        <v>290.77999999999997</v>
      </c>
    </row>
    <row r="73" spans="1:7" s="12" customFormat="1" x14ac:dyDescent="0.2">
      <c r="A73" s="15" t="s">
        <v>77</v>
      </c>
      <c r="B73" s="13">
        <v>15084374.23</v>
      </c>
      <c r="C73" s="13">
        <v>6547187.129999999</v>
      </c>
      <c r="D73" s="13">
        <v>137</v>
      </c>
      <c r="E73" s="13">
        <v>5</v>
      </c>
      <c r="F73" s="14">
        <v>45593</v>
      </c>
      <c r="G73" s="14">
        <v>300.48</v>
      </c>
    </row>
    <row r="74" spans="1:7" s="12" customFormat="1" x14ac:dyDescent="0.2">
      <c r="A74" s="15" t="s">
        <v>78</v>
      </c>
      <c r="B74" s="13">
        <v>12390709.4</v>
      </c>
      <c r="C74" s="13">
        <v>4166276.75</v>
      </c>
      <c r="D74" s="13">
        <v>376</v>
      </c>
      <c r="E74" s="13">
        <v>15</v>
      </c>
      <c r="F74" s="14">
        <v>230211</v>
      </c>
      <c r="G74" s="14">
        <v>163.33000000000001</v>
      </c>
    </row>
    <row r="75" spans="1:7" s="12" customFormat="1" x14ac:dyDescent="0.2">
      <c r="A75" s="15" t="s">
        <v>79</v>
      </c>
      <c r="B75" s="13">
        <v>89823376.420000002</v>
      </c>
      <c r="C75" s="13">
        <v>30622883.140000001</v>
      </c>
      <c r="D75" s="13">
        <v>2962</v>
      </c>
      <c r="E75" s="13">
        <v>152</v>
      </c>
      <c r="F75" s="14">
        <v>211632</v>
      </c>
      <c r="G75" s="14">
        <v>1399.6</v>
      </c>
    </row>
    <row r="76" spans="1:7" s="12" customFormat="1" x14ac:dyDescent="0.2">
      <c r="A76" s="15" t="s">
        <v>80</v>
      </c>
      <c r="B76" s="13">
        <v>13931480.140000001</v>
      </c>
      <c r="C76" s="13">
        <v>5384896.6699999999</v>
      </c>
      <c r="D76" s="13">
        <v>240</v>
      </c>
      <c r="E76" s="13">
        <v>8</v>
      </c>
      <c r="F76" s="14">
        <v>191876</v>
      </c>
      <c r="G76" s="14">
        <v>125.08</v>
      </c>
    </row>
    <row r="77" spans="1:7" s="12" customFormat="1" x14ac:dyDescent="0.2">
      <c r="A77" s="15" t="s">
        <v>81</v>
      </c>
      <c r="B77" s="13">
        <v>4874889.83</v>
      </c>
      <c r="C77" s="13">
        <v>1457788.77</v>
      </c>
      <c r="D77" s="13">
        <v>218</v>
      </c>
      <c r="E77" s="13">
        <v>13</v>
      </c>
      <c r="F77" s="14">
        <v>97392</v>
      </c>
      <c r="G77" s="14">
        <v>223.84</v>
      </c>
    </row>
    <row r="78" spans="1:7" s="12" customFormat="1" x14ac:dyDescent="0.2">
      <c r="A78" s="15" t="s">
        <v>82</v>
      </c>
      <c r="B78" s="13">
        <v>479640.96</v>
      </c>
      <c r="C78" s="13">
        <v>108429.41</v>
      </c>
      <c r="D78" s="13">
        <v>33</v>
      </c>
      <c r="E78" s="13">
        <v>5</v>
      </c>
      <c r="F78" s="14">
        <v>14229</v>
      </c>
      <c r="G78" s="14">
        <v>231.92</v>
      </c>
    </row>
    <row r="79" spans="1:7" s="12" customFormat="1" x14ac:dyDescent="0.2">
      <c r="A79" s="15" t="s">
        <v>83</v>
      </c>
      <c r="B79" s="13">
        <v>6098719.1900000004</v>
      </c>
      <c r="C79" s="13">
        <v>1983105.65</v>
      </c>
      <c r="D79" s="13">
        <v>272</v>
      </c>
      <c r="E79" s="13">
        <v>12</v>
      </c>
      <c r="F79" s="14">
        <v>68605</v>
      </c>
      <c r="G79" s="14">
        <v>396.47</v>
      </c>
    </row>
    <row r="80" spans="1:7" s="12" customFormat="1" x14ac:dyDescent="0.2">
      <c r="A80" s="15" t="s">
        <v>84</v>
      </c>
      <c r="B80" s="13">
        <v>10319569.029999999</v>
      </c>
      <c r="C80" s="13">
        <v>4038680.1</v>
      </c>
      <c r="D80" s="13">
        <v>217</v>
      </c>
      <c r="E80" s="13">
        <v>8</v>
      </c>
      <c r="F80" s="14">
        <v>75613</v>
      </c>
      <c r="G80" s="14">
        <v>286.99</v>
      </c>
    </row>
    <row r="81" spans="1:7" s="12" customFormat="1" x14ac:dyDescent="0.2">
      <c r="A81" s="15" t="s">
        <v>85</v>
      </c>
      <c r="B81" s="13">
        <v>2951276.53</v>
      </c>
      <c r="C81" s="13">
        <v>849314.02000000014</v>
      </c>
      <c r="D81" s="13">
        <v>129</v>
      </c>
      <c r="E81" s="13">
        <v>10</v>
      </c>
      <c r="F81" s="14">
        <v>52709</v>
      </c>
      <c r="G81" s="14">
        <v>244.74</v>
      </c>
    </row>
    <row r="82" spans="1:7" s="12" customFormat="1" x14ac:dyDescent="0.2">
      <c r="A82" s="15" t="s">
        <v>86</v>
      </c>
      <c r="B82" s="13">
        <v>4739456.2</v>
      </c>
      <c r="C82" s="13">
        <v>1537653.2</v>
      </c>
      <c r="D82" s="13">
        <v>150</v>
      </c>
      <c r="E82" s="13">
        <v>8</v>
      </c>
      <c r="F82" s="14">
        <v>53961</v>
      </c>
      <c r="G82" s="14">
        <v>277.98</v>
      </c>
    </row>
    <row r="83" spans="1:7" s="12" customFormat="1" x14ac:dyDescent="0.2">
      <c r="A83" s="15" t="s">
        <v>87</v>
      </c>
      <c r="B83" s="13">
        <v>16079367.449999999</v>
      </c>
      <c r="C83" s="13">
        <v>5224229.8200000012</v>
      </c>
      <c r="D83" s="13">
        <v>571</v>
      </c>
      <c r="E83" s="13">
        <v>29</v>
      </c>
      <c r="F83" s="14">
        <v>214564</v>
      </c>
      <c r="G83" s="14">
        <v>266.12</v>
      </c>
    </row>
    <row r="84" spans="1:7" s="11" customFormat="1" x14ac:dyDescent="0.2">
      <c r="A84" s="15" t="s">
        <v>88</v>
      </c>
      <c r="B84" s="13">
        <v>6177547.46</v>
      </c>
      <c r="C84" s="13">
        <v>2249774.25</v>
      </c>
      <c r="D84" s="13">
        <v>146</v>
      </c>
      <c r="E84" s="13">
        <v>10</v>
      </c>
      <c r="F84" s="14">
        <v>53496</v>
      </c>
      <c r="G84" s="14">
        <v>272.92</v>
      </c>
    </row>
    <row r="85" spans="1:7" s="11" customFormat="1" ht="12" customHeight="1" x14ac:dyDescent="0.2">
      <c r="A85" s="10" t="s">
        <v>89</v>
      </c>
      <c r="B85" s="10">
        <f>SUM(B5:B84)</f>
        <v>922059319.03000009</v>
      </c>
      <c r="C85" s="10">
        <f>SUM(C5:C84)</f>
        <v>340929609.75000012</v>
      </c>
      <c r="D85" s="10">
        <f>SUM(D5:D84)</f>
        <v>22549</v>
      </c>
      <c r="E85" s="10">
        <f>SUM(E5:E84)</f>
        <v>1147</v>
      </c>
      <c r="F85" s="10">
        <f>SUM(F5:F84)</f>
        <v>8032010</v>
      </c>
      <c r="G85" s="10">
        <f>D85/F85*100000</f>
        <v>280.73919230678246</v>
      </c>
    </row>
  </sheetData>
  <autoFilter ref="A4:G4"/>
  <mergeCells count="3">
    <mergeCell ref="A3:G3"/>
    <mergeCell ref="A2:G2"/>
    <mergeCell ref="A1:G1"/>
  </mergeCells>
  <conditionalFormatting sqref="A85:G85">
    <cfRule type="cellIs" dxfId="2" priority="2" stopIfTrue="1" operator="lessThan">
      <formula>5</formula>
    </cfRule>
  </conditionalFormatting>
  <conditionalFormatting sqref="E4:G4">
    <cfRule type="cellIs" dxfId="1" priority="1" stopIfTrue="1" operator="lessThan">
      <formula>5</formula>
    </cfRule>
  </conditionalFormatting>
  <printOptions horizontalCentered="1"/>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Customer Service) 2023.'</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8"/>
  <sheetViews>
    <sheetView showGridLines="0" zoomScaleNormal="100" workbookViewId="0">
      <selection activeCell="A2" sqref="A2:A8"/>
    </sheetView>
  </sheetViews>
  <sheetFormatPr defaultColWidth="9.33203125" defaultRowHeight="11.25" x14ac:dyDescent="0.2"/>
  <cols>
    <col min="1" max="1" width="35.83203125" style="1" customWidth="1"/>
    <col min="2" max="2" width="35.83203125" style="2" customWidth="1"/>
    <col min="3" max="3" width="72.6640625" style="2" customWidth="1"/>
    <col min="4" max="4" width="9.33203125" style="1" customWidth="1"/>
    <col min="5" max="16384" width="9.33203125" style="1"/>
  </cols>
  <sheetData>
    <row r="1" spans="1:3" ht="94.5" customHeight="1" x14ac:dyDescent="0.2">
      <c r="A1" s="21"/>
      <c r="B1" s="22"/>
      <c r="C1" s="23"/>
    </row>
    <row r="2" spans="1:3" ht="60" customHeight="1" x14ac:dyDescent="0.2">
      <c r="A2" s="24" t="s">
        <v>90</v>
      </c>
      <c r="B2" s="3" t="s">
        <v>91</v>
      </c>
      <c r="C2" s="6" t="s">
        <v>92</v>
      </c>
    </row>
    <row r="3" spans="1:3" ht="51" customHeight="1" x14ac:dyDescent="0.2">
      <c r="A3" s="25"/>
      <c r="B3" s="4" t="s">
        <v>3</v>
      </c>
      <c r="C3" s="6" t="s">
        <v>93</v>
      </c>
    </row>
    <row r="4" spans="1:3" ht="56.45" customHeight="1" x14ac:dyDescent="0.2">
      <c r="A4" s="25"/>
      <c r="B4" s="4" t="s">
        <v>4</v>
      </c>
      <c r="C4" s="6" t="s">
        <v>94</v>
      </c>
    </row>
    <row r="5" spans="1:3" ht="111.75" customHeight="1" x14ac:dyDescent="0.2">
      <c r="A5" s="25"/>
      <c r="B5" s="5" t="s">
        <v>95</v>
      </c>
      <c r="C5" s="6" t="s">
        <v>96</v>
      </c>
    </row>
    <row r="6" spans="1:3" ht="99.75" customHeight="1" x14ac:dyDescent="0.2">
      <c r="A6" s="25"/>
      <c r="B6" s="5" t="s">
        <v>6</v>
      </c>
      <c r="C6" s="6" t="s">
        <v>97</v>
      </c>
    </row>
    <row r="7" spans="1:3" ht="178.5" customHeight="1" x14ac:dyDescent="0.2">
      <c r="A7" s="25"/>
      <c r="B7" s="5" t="s">
        <v>7</v>
      </c>
      <c r="C7" s="6" t="s">
        <v>98</v>
      </c>
    </row>
    <row r="8" spans="1:3" ht="59.25" customHeight="1" x14ac:dyDescent="0.2">
      <c r="A8" s="25"/>
      <c r="B8" s="7" t="s">
        <v>8</v>
      </c>
      <c r="C8" s="6" t="s">
        <v>99</v>
      </c>
    </row>
  </sheetData>
  <mergeCells count="2">
    <mergeCell ref="A1:C1"/>
    <mergeCell ref="A2:A8"/>
  </mergeCells>
  <conditionalFormatting sqref="B6:B8">
    <cfRule type="cellIs" dxfId="0" priority="1" stopIfTrue="1" operator="lessThan">
      <formula>5</formula>
    </cfRule>
  </conditionalFormatting>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Industry) 2018.'</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a9d2ff-f887-4e8d-b08d-1547be5c6127">
      <Terms xmlns="http://schemas.microsoft.com/office/infopath/2007/PartnerControls"/>
    </lcf76f155ced4ddcb4097134ff3c332f>
    <TaxCatchAll xmlns="99cab937-d347-4999-a2e2-1dcfedcf17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DF14155DE5CE44AB990E8428519EAE" ma:contentTypeVersion="16" ma:contentTypeDescription="Create a new document." ma:contentTypeScope="" ma:versionID="2825b325016f7b4d00ffd342498b128f">
  <xsd:schema xmlns:xsd="http://www.w3.org/2001/XMLSchema" xmlns:xs="http://www.w3.org/2001/XMLSchema" xmlns:p="http://schemas.microsoft.com/office/2006/metadata/properties" xmlns:ns2="f9a9d2ff-f887-4e8d-b08d-1547be5c6127" xmlns:ns3="99cab937-d347-4999-a2e2-1dcfedcf17b4" targetNamespace="http://schemas.microsoft.com/office/2006/metadata/properties" ma:root="true" ma:fieldsID="b9bec5fce0cd28914dd6f7f5e0b29b07" ns2:_="" ns3:_="">
    <xsd:import namespace="f9a9d2ff-f887-4e8d-b08d-1547be5c6127"/>
    <xsd:import namespace="99cab937-d347-4999-a2e2-1dcfedcf17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9d2ff-f887-4e8d-b08d-1547be5c6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ab937-d347-4999-a2e2-1dcfedcf17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1f1dfe-3bc2-470d-b6de-d91f8c964679}" ma:internalName="TaxCatchAll" ma:showField="CatchAllData" ma:web="99cab937-d347-4999-a2e2-1dcfedcf1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0240F-DFDE-4BB5-9317-3F9F5CBB48CA}">
  <ds:schemaRefs>
    <ds:schemaRef ds:uri="http://purl.org/dc/terms/"/>
    <ds:schemaRef ds:uri="99cab937-d347-4999-a2e2-1dcfedcf17b4"/>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f9a9d2ff-f887-4e8d-b08d-1547be5c6127"/>
    <ds:schemaRef ds:uri="http://www.w3.org/XML/1998/namespace"/>
  </ds:schemaRefs>
</ds:datastoreItem>
</file>

<file path=customXml/itemProps2.xml><?xml version="1.0" encoding="utf-8"?>
<ds:datastoreItem xmlns:ds="http://schemas.openxmlformats.org/officeDocument/2006/customXml" ds:itemID="{EB7F99A6-6897-4DF2-B4A3-B9C2233EA486}">
  <ds:schemaRefs>
    <ds:schemaRef ds:uri="http://schemas.microsoft.com/sharepoint/v3/contenttype/forms"/>
  </ds:schemaRefs>
</ds:datastoreItem>
</file>

<file path=customXml/itemProps3.xml><?xml version="1.0" encoding="utf-8"?>
<ds:datastoreItem xmlns:ds="http://schemas.openxmlformats.org/officeDocument/2006/customXml" ds:itemID="{9E4925C6-600D-461B-AE2F-6EFCA5C8D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9d2ff-f887-4e8d-b08d-1547be5c6127"/>
    <ds:schemaRef ds:uri="99cab937-d347-4999-a2e2-1dcfedcf1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Glossary</vt:lpstr>
      <vt:lpstr>Glossary!Print_Area</vt:lpstr>
      <vt:lpstr>Sheet1!Print_Area</vt:lpstr>
      <vt:lpstr>Glossary!Print_Titles</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2025-05-26T03:18:51Z</dcterms:created>
  <dcterms:modified xsi:type="dcterms:W3CDTF">2025-11-26T01:32:10Z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0x0101004EDF14155DE5CE44AB990E8428519EAE</vt:lpwstr>
  </property>
</Properties>
</file>