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</sheets>
  <definedNames>
    <definedName name="_xlnm.Print_Area" localSheetId="0">'Sheet1'!$A$2:$M$22</definedName>
  </definedNames>
  <calcPr fullCalcOnLoad="1"/>
</workbook>
</file>

<file path=xl/sharedStrings.xml><?xml version="1.0" encoding="utf-8"?>
<sst xmlns="http://schemas.openxmlformats.org/spreadsheetml/2006/main" count="223" uniqueCount="112">
  <si>
    <t>Mick</t>
  </si>
  <si>
    <t>Kaza</t>
  </si>
  <si>
    <t>Jamberoo Pass</t>
  </si>
  <si>
    <t>Yamaha</t>
  </si>
  <si>
    <t xml:space="preserve">Peter </t>
  </si>
  <si>
    <t>Karen</t>
  </si>
  <si>
    <t>Ward</t>
  </si>
  <si>
    <t>Allwork</t>
  </si>
  <si>
    <t>Wilson</t>
  </si>
  <si>
    <t>Diplomat</t>
  </si>
  <si>
    <t>Budderoo Platueau</t>
  </si>
  <si>
    <t>80km Speed limit sign</t>
  </si>
  <si>
    <t>Saddleback Mtn</t>
  </si>
  <si>
    <t>Entrance to Reserve</t>
  </si>
  <si>
    <t>Saddleback Mtn Reserve timber sign</t>
  </si>
  <si>
    <t>Richard</t>
  </si>
  <si>
    <t>Pope</t>
  </si>
  <si>
    <t>HillMonster</t>
  </si>
  <si>
    <t>Phil</t>
  </si>
  <si>
    <t>Johnston</t>
  </si>
  <si>
    <t>Scribe</t>
  </si>
  <si>
    <t>Ian</t>
  </si>
  <si>
    <t>Maguire</t>
  </si>
  <si>
    <t>Flash</t>
  </si>
  <si>
    <t>Lesley</t>
  </si>
  <si>
    <t>Brenda</t>
  </si>
  <si>
    <t>Baldwin</t>
  </si>
  <si>
    <t>Widget</t>
  </si>
  <si>
    <t>Woodhill Mtn</t>
  </si>
  <si>
    <t xml:space="preserve"> </t>
  </si>
  <si>
    <t>Aggregate</t>
  </si>
  <si>
    <t>Tyson</t>
  </si>
  <si>
    <t>Pacific</t>
  </si>
  <si>
    <t>Adam</t>
  </si>
  <si>
    <t>Eve</t>
  </si>
  <si>
    <t>Ann-Marie</t>
  </si>
  <si>
    <t>Cambe-warra</t>
  </si>
  <si>
    <t>from Boma-derry</t>
  </si>
  <si>
    <t>from Kangaroo Valley</t>
  </si>
  <si>
    <t>Gene</t>
  </si>
  <si>
    <t>Clewett</t>
  </si>
  <si>
    <t>Koala Bear</t>
  </si>
  <si>
    <t>Macq Pass</t>
  </si>
  <si>
    <t>to Entrance</t>
  </si>
  <si>
    <t>to Resreve sign</t>
  </si>
  <si>
    <t>Berry Mtn</t>
  </si>
  <si>
    <t>to Kangaroo Valley</t>
  </si>
  <si>
    <t>Trev</t>
  </si>
  <si>
    <t>Cupitt</t>
  </si>
  <si>
    <t>Tornado</t>
  </si>
  <si>
    <t>Anthony</t>
  </si>
  <si>
    <t>Woodrow</t>
  </si>
  <si>
    <t>Ant</t>
  </si>
  <si>
    <t>Nerida</t>
  </si>
  <si>
    <t>Ned</t>
  </si>
  <si>
    <t>Stores</t>
  </si>
  <si>
    <t>Lynda</t>
  </si>
  <si>
    <t xml:space="preserve">Granquist </t>
  </si>
  <si>
    <t xml:space="preserve">Reid </t>
  </si>
  <si>
    <t xml:space="preserve">Brian </t>
  </si>
  <si>
    <t>Crawford</t>
  </si>
  <si>
    <t xml:space="preserve">Trevor </t>
  </si>
  <si>
    <t>Noel</t>
  </si>
  <si>
    <t>Watts</t>
  </si>
  <si>
    <t>Pete</t>
  </si>
  <si>
    <t>Williams</t>
  </si>
  <si>
    <t>Ang</t>
  </si>
  <si>
    <t>Andrews</t>
  </si>
  <si>
    <t>Sig</t>
  </si>
  <si>
    <t>Hoffman</t>
  </si>
  <si>
    <t>Eric</t>
  </si>
  <si>
    <t>Wehr</t>
  </si>
  <si>
    <t>Tony</t>
  </si>
  <si>
    <t>McDonald</t>
  </si>
  <si>
    <t>Frank</t>
  </si>
  <si>
    <t>McLaughlin</t>
  </si>
  <si>
    <t>DNF</t>
  </si>
  <si>
    <t>Jan</t>
  </si>
  <si>
    <t>Amanda</t>
  </si>
  <si>
    <t>Barrengarry Mountain to Fitzroy Falls</t>
  </si>
  <si>
    <t>Berry Mtn to Berry</t>
  </si>
  <si>
    <t>Matt</t>
  </si>
  <si>
    <t>Malone</t>
  </si>
  <si>
    <t>Peter</t>
  </si>
  <si>
    <t>Laurence</t>
  </si>
  <si>
    <t>Rubacki</t>
  </si>
  <si>
    <t>Tyro</t>
  </si>
  <si>
    <t>Gobbler</t>
  </si>
  <si>
    <t>Samurai</t>
  </si>
  <si>
    <t>Printer</t>
  </si>
  <si>
    <t>Fishbeck</t>
  </si>
  <si>
    <t>Reid</t>
  </si>
  <si>
    <t>Hugh</t>
  </si>
  <si>
    <t>Fyson</t>
  </si>
  <si>
    <t>Irish</t>
  </si>
  <si>
    <t>Todd</t>
  </si>
  <si>
    <t>Sowter</t>
  </si>
  <si>
    <t>Martin</t>
  </si>
  <si>
    <t>Borg</t>
  </si>
  <si>
    <t>Architect</t>
  </si>
  <si>
    <t>Greg</t>
  </si>
  <si>
    <t>Pietersen</t>
  </si>
  <si>
    <t>Grommet</t>
  </si>
  <si>
    <t xml:space="preserve">Prerau </t>
  </si>
  <si>
    <t>Trevor</t>
  </si>
  <si>
    <t>Fontaindale Rd</t>
  </si>
  <si>
    <t>Architect 2</t>
  </si>
  <si>
    <t>I.T. Nerd</t>
  </si>
  <si>
    <t>Tara</t>
  </si>
  <si>
    <t>Day</t>
  </si>
  <si>
    <t>SocialScientist</t>
  </si>
  <si>
    <t>Climb Times for 11 KOM Climbs in Illawarra Climb Region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</si>
</sst>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"/>
    <numFmt numFmtId="165" formatCode="mmm\-yyyy"/>
    <numFmt numFmtId="166" formatCode="[$-409]h:mm:ss\ AM/PM"/>
    <numFmt numFmtId="167" formatCode="h:mm:ss;@"/>
    <numFmt numFmtId="168" formatCode="hh:mm:ss;@"/>
    <numFmt numFmtId="169" formatCode="[$-C09]dddd\,\ 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7" fontId="1" fillId="2" borderId="4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6" fontId="1" fillId="2" borderId="4" xfId="0" applyNumberFormat="1" applyFont="1" applyFill="1" applyBorder="1" applyAlignment="1">
      <alignment/>
    </xf>
    <xf numFmtId="46" fontId="1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68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7" fontId="1" fillId="2" borderId="3" xfId="0" applyNumberFormat="1" applyFont="1" applyFill="1" applyBorder="1" applyAlignment="1">
      <alignment/>
    </xf>
    <xf numFmtId="46" fontId="0" fillId="2" borderId="3" xfId="0" applyNumberFormat="1" applyFill="1" applyBorder="1" applyAlignment="1">
      <alignment/>
    </xf>
    <xf numFmtId="21" fontId="0" fillId="2" borderId="3" xfId="0" applyNumberFormat="1" applyFill="1" applyBorder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46" fontId="0" fillId="0" borderId="3" xfId="0" applyNumberFormat="1" applyFill="1" applyBorder="1" applyAlignment="1">
      <alignment/>
    </xf>
    <xf numFmtId="0" fontId="10" fillId="0" borderId="0" xfId="0" applyFont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5" fontId="7" fillId="3" borderId="0" xfId="0" applyNumberFormat="1" applyFont="1" applyFill="1" applyAlignment="1">
      <alignment horizontal="center"/>
    </xf>
    <xf numFmtId="15" fontId="7" fillId="3" borderId="3" xfId="0" applyNumberFormat="1" applyFont="1" applyFill="1" applyBorder="1" applyAlignment="1">
      <alignment horizontal="center"/>
    </xf>
    <xf numFmtId="21" fontId="0" fillId="3" borderId="0" xfId="0" applyNumberFormat="1" applyFill="1" applyAlignment="1">
      <alignment/>
    </xf>
    <xf numFmtId="21" fontId="0" fillId="3" borderId="3" xfId="0" applyNumberFormat="1" applyFill="1" applyBorder="1" applyAlignment="1">
      <alignment/>
    </xf>
    <xf numFmtId="21" fontId="1" fillId="3" borderId="3" xfId="0" applyNumberFormat="1" applyFont="1" applyFill="1" applyBorder="1" applyAlignment="1">
      <alignment/>
    </xf>
    <xf numFmtId="21" fontId="0" fillId="3" borderId="3" xfId="0" applyNumberFormat="1" applyFill="1" applyBorder="1" applyAlignment="1">
      <alignment horizontal="center"/>
    </xf>
    <xf numFmtId="21" fontId="0" fillId="3" borderId="6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5" fontId="9" fillId="2" borderId="4" xfId="0" applyNumberFormat="1" applyFont="1" applyFill="1" applyBorder="1" applyAlignment="1">
      <alignment horizontal="center"/>
    </xf>
    <xf numFmtId="15" fontId="9" fillId="2" borderId="3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3" fillId="4" borderId="9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2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46" fontId="0" fillId="4" borderId="0" xfId="0" applyNumberFormat="1" applyFill="1" applyAlignment="1">
      <alignment/>
    </xf>
    <xf numFmtId="46" fontId="1" fillId="4" borderId="3" xfId="0" applyNumberFormat="1" applyFont="1" applyFill="1" applyBorder="1" applyAlignment="1">
      <alignment/>
    </xf>
    <xf numFmtId="46" fontId="0" fillId="4" borderId="2" xfId="0" applyNumberFormat="1" applyFill="1" applyBorder="1" applyAlignment="1">
      <alignment/>
    </xf>
    <xf numFmtId="46" fontId="1" fillId="4" borderId="2" xfId="0" applyNumberFormat="1" applyFont="1" applyFill="1" applyBorder="1" applyAlignment="1">
      <alignment/>
    </xf>
    <xf numFmtId="46" fontId="0" fillId="4" borderId="3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15" fontId="2" fillId="4" borderId="11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12" xfId="0" applyBorder="1" applyAlignment="1">
      <alignment/>
    </xf>
    <xf numFmtId="0" fontId="0" fillId="2" borderId="0" xfId="0" applyFill="1" applyAlignment="1">
      <alignment/>
    </xf>
    <xf numFmtId="46" fontId="2" fillId="2" borderId="2" xfId="0" applyNumberFormat="1" applyFont="1" applyFill="1" applyBorder="1" applyAlignment="1">
      <alignment/>
    </xf>
    <xf numFmtId="46" fontId="2" fillId="2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75" zoomScaleNormal="75" workbookViewId="0" topLeftCell="B40">
      <selection activeCell="E9" sqref="E9:E10"/>
    </sheetView>
  </sheetViews>
  <sheetFormatPr defaultColWidth="9.140625" defaultRowHeight="12.75"/>
  <cols>
    <col min="2" max="2" width="11.28125" style="0" customWidth="1"/>
    <col min="3" max="3" width="14.28125" style="0" customWidth="1"/>
    <col min="4" max="4" width="11.00390625" style="0" customWidth="1"/>
    <col min="5" max="5" width="11.28125" style="0" customWidth="1"/>
    <col min="6" max="6" width="10.8515625" style="0" customWidth="1"/>
    <col min="7" max="8" width="11.00390625" style="0" customWidth="1"/>
    <col min="9" max="9" width="11.421875" style="0" customWidth="1"/>
    <col min="10" max="10" width="11.8515625" style="0" customWidth="1"/>
    <col min="11" max="11" width="11.57421875" style="0" bestFit="1" customWidth="1"/>
    <col min="12" max="13" width="11.421875" style="0" bestFit="1" customWidth="1"/>
    <col min="14" max="20" width="11.57421875" style="0" bestFit="1" customWidth="1"/>
  </cols>
  <sheetData>
    <row r="1" spans="5:20" ht="30.75" customHeight="1" thickBot="1">
      <c r="E1" s="84"/>
      <c r="G1" s="83" t="s">
        <v>111</v>
      </c>
      <c r="L1" s="84"/>
      <c r="M1" s="84"/>
      <c r="N1" s="84"/>
      <c r="O1" s="84"/>
      <c r="P1" s="84"/>
      <c r="Q1" s="84"/>
      <c r="R1" s="84"/>
      <c r="S1" s="84"/>
      <c r="T1" s="84"/>
    </row>
    <row r="2" spans="1:24" ht="39.75">
      <c r="A2" s="1"/>
      <c r="B2" s="1"/>
      <c r="C2" s="1"/>
      <c r="D2" s="2" t="s">
        <v>28</v>
      </c>
      <c r="E2" s="7" t="s">
        <v>45</v>
      </c>
      <c r="F2" s="3" t="s">
        <v>12</v>
      </c>
      <c r="G2" s="3" t="s">
        <v>12</v>
      </c>
      <c r="H2" s="3" t="s">
        <v>12</v>
      </c>
      <c r="I2" s="3" t="s">
        <v>2</v>
      </c>
      <c r="J2" s="3" t="s">
        <v>2</v>
      </c>
      <c r="K2" s="3" t="s">
        <v>2</v>
      </c>
      <c r="L2" s="20" t="s">
        <v>36</v>
      </c>
      <c r="M2" s="20" t="s">
        <v>36</v>
      </c>
      <c r="N2" s="7" t="s">
        <v>42</v>
      </c>
      <c r="O2" s="7" t="s">
        <v>105</v>
      </c>
      <c r="P2" s="7" t="s">
        <v>105</v>
      </c>
      <c r="Q2" s="7" t="s">
        <v>105</v>
      </c>
      <c r="R2" s="7" t="s">
        <v>45</v>
      </c>
      <c r="S2" s="27" t="s">
        <v>79</v>
      </c>
      <c r="T2" s="7" t="s">
        <v>80</v>
      </c>
      <c r="U2" s="6"/>
      <c r="V2" s="6"/>
      <c r="W2" s="6"/>
      <c r="X2" s="6"/>
    </row>
    <row r="3" spans="1:24" ht="48" customHeight="1">
      <c r="A3" s="1"/>
      <c r="B3" s="1"/>
      <c r="C3" s="1"/>
      <c r="D3" s="19"/>
      <c r="E3" s="7" t="s">
        <v>46</v>
      </c>
      <c r="F3" s="4" t="s">
        <v>13</v>
      </c>
      <c r="G3" s="4" t="s">
        <v>14</v>
      </c>
      <c r="H3" s="21" t="s">
        <v>30</v>
      </c>
      <c r="I3" s="4" t="s">
        <v>10</v>
      </c>
      <c r="J3" s="4" t="s">
        <v>11</v>
      </c>
      <c r="K3" s="21" t="s">
        <v>30</v>
      </c>
      <c r="L3" s="20" t="s">
        <v>37</v>
      </c>
      <c r="M3" s="7" t="s">
        <v>38</v>
      </c>
      <c r="N3" s="7"/>
      <c r="O3" s="7" t="s">
        <v>43</v>
      </c>
      <c r="P3" s="7" t="s">
        <v>44</v>
      </c>
      <c r="Q3" s="21" t="s">
        <v>30</v>
      </c>
      <c r="R3" s="7" t="s">
        <v>46</v>
      </c>
      <c r="S3" s="7" t="s">
        <v>38</v>
      </c>
      <c r="T3" s="7" t="s">
        <v>38</v>
      </c>
      <c r="U3" s="6"/>
      <c r="V3" s="6"/>
      <c r="W3" s="6"/>
      <c r="X3" s="6"/>
    </row>
    <row r="4" spans="1:24" ht="16.5">
      <c r="A4" s="1"/>
      <c r="B4" s="1"/>
      <c r="C4" s="1"/>
      <c r="D4" s="19">
        <v>4.9</v>
      </c>
      <c r="E4" s="7">
        <f>R4</f>
        <v>6.4</v>
      </c>
      <c r="F4" s="4">
        <v>4.95</v>
      </c>
      <c r="G4" s="4">
        <f>0.55</f>
        <v>0.55</v>
      </c>
      <c r="H4" s="4">
        <f>F4+G4</f>
        <v>5.5</v>
      </c>
      <c r="I4" s="4">
        <v>8.15</v>
      </c>
      <c r="J4" s="4">
        <v>10.65</v>
      </c>
      <c r="K4" s="4">
        <f>I4+J4</f>
        <v>18.8</v>
      </c>
      <c r="L4" s="28">
        <v>5.3</v>
      </c>
      <c r="M4" s="28">
        <v>4.54</v>
      </c>
      <c r="N4" s="7">
        <v>10.5</v>
      </c>
      <c r="O4" s="7">
        <v>4.7</v>
      </c>
      <c r="P4" s="7">
        <v>0.55</v>
      </c>
      <c r="Q4" s="7">
        <f>O4+P4</f>
        <v>5.25</v>
      </c>
      <c r="R4" s="7">
        <v>6.4</v>
      </c>
      <c r="S4" s="7">
        <v>7.6</v>
      </c>
      <c r="T4" s="7">
        <v>5.25</v>
      </c>
      <c r="U4" s="6"/>
      <c r="V4" s="6"/>
      <c r="W4" s="6"/>
      <c r="X4" s="6"/>
    </row>
    <row r="5" spans="1:24" ht="18.75">
      <c r="A5" s="42"/>
      <c r="B5" s="81">
        <v>2004</v>
      </c>
      <c r="C5" s="42"/>
      <c r="D5" s="43" t="str">
        <f aca="true" t="shared" si="0" ref="D5:T5">TEXT(D6,"dddd")</f>
        <v>Wednesday</v>
      </c>
      <c r="E5" s="44" t="str">
        <f t="shared" si="0"/>
        <v>Wednesday</v>
      </c>
      <c r="F5" s="43" t="str">
        <f t="shared" si="0"/>
        <v>Thursday</v>
      </c>
      <c r="G5" s="43" t="str">
        <f t="shared" si="0"/>
        <v>Thursday</v>
      </c>
      <c r="H5" s="43" t="str">
        <f t="shared" si="0"/>
        <v>Thursday</v>
      </c>
      <c r="I5" s="43" t="str">
        <f t="shared" si="0"/>
        <v>Thursday</v>
      </c>
      <c r="J5" s="43" t="str">
        <f t="shared" si="0"/>
        <v>Thursday</v>
      </c>
      <c r="K5" s="43" t="str">
        <f t="shared" si="0"/>
        <v>Thursday</v>
      </c>
      <c r="L5" s="43" t="str">
        <f t="shared" si="0"/>
        <v>Friday</v>
      </c>
      <c r="M5" s="43" t="str">
        <f t="shared" si="0"/>
        <v>Friday</v>
      </c>
      <c r="N5" s="43" t="str">
        <f t="shared" si="0"/>
        <v>Saturday</v>
      </c>
      <c r="O5" s="45" t="str">
        <f t="shared" si="0"/>
        <v>Saturday</v>
      </c>
      <c r="P5" s="46" t="str">
        <f t="shared" si="0"/>
        <v>Saturday</v>
      </c>
      <c r="Q5" s="43" t="str">
        <f t="shared" si="0"/>
        <v>Saturday</v>
      </c>
      <c r="R5" s="45" t="str">
        <f t="shared" si="0"/>
        <v>Sunday</v>
      </c>
      <c r="S5" s="47" t="str">
        <f t="shared" si="0"/>
        <v>Sunday</v>
      </c>
      <c r="T5" s="47" t="str">
        <f t="shared" si="0"/>
        <v>Sunday</v>
      </c>
      <c r="U5" s="6"/>
      <c r="V5" s="6"/>
      <c r="W5" s="6"/>
      <c r="X5" s="6"/>
    </row>
    <row r="6" spans="1:24" ht="16.5">
      <c r="A6" s="42"/>
      <c r="B6" s="42"/>
      <c r="C6" s="42"/>
      <c r="D6" s="48">
        <v>38301</v>
      </c>
      <c r="E6" s="49">
        <v>38301</v>
      </c>
      <c r="F6" s="49">
        <v>38302</v>
      </c>
      <c r="G6" s="49">
        <v>38302</v>
      </c>
      <c r="H6" s="49">
        <v>38302</v>
      </c>
      <c r="I6" s="49">
        <v>38302</v>
      </c>
      <c r="J6" s="49">
        <v>38302</v>
      </c>
      <c r="K6" s="49">
        <f>J6</f>
        <v>38302</v>
      </c>
      <c r="L6" s="49">
        <v>38303</v>
      </c>
      <c r="M6" s="49">
        <f aca="true" t="shared" si="1" ref="M6:T6">L6</f>
        <v>38303</v>
      </c>
      <c r="N6" s="49">
        <v>38304</v>
      </c>
      <c r="O6" s="49">
        <f t="shared" si="1"/>
        <v>38304</v>
      </c>
      <c r="P6" s="49">
        <f t="shared" si="1"/>
        <v>38304</v>
      </c>
      <c r="Q6" s="49">
        <f t="shared" si="1"/>
        <v>38304</v>
      </c>
      <c r="R6" s="49">
        <v>38305</v>
      </c>
      <c r="S6" s="49">
        <f t="shared" si="1"/>
        <v>38305</v>
      </c>
      <c r="T6" s="49">
        <f t="shared" si="1"/>
        <v>38305</v>
      </c>
      <c r="U6" s="6"/>
      <c r="V6" s="6"/>
      <c r="W6" s="6"/>
      <c r="X6" s="6"/>
    </row>
    <row r="7" spans="1:20" ht="16.5">
      <c r="A7" s="8" t="s">
        <v>4</v>
      </c>
      <c r="B7" s="8" t="s">
        <v>7</v>
      </c>
      <c r="C7" s="9" t="s">
        <v>3</v>
      </c>
      <c r="D7" s="10">
        <v>0.015914351851851853</v>
      </c>
      <c r="E7" s="10">
        <v>50.03472222222222</v>
      </c>
      <c r="F7" s="22">
        <v>0.015925925925925927</v>
      </c>
      <c r="G7" s="11"/>
      <c r="H7" s="11"/>
      <c r="I7" s="13">
        <v>0.02952546296296296</v>
      </c>
      <c r="J7" s="13">
        <v>0.019050925925925926</v>
      </c>
      <c r="K7" s="13">
        <f aca="true" t="shared" si="2" ref="K7:K13">I7+J7</f>
        <v>0.04857638888888889</v>
      </c>
      <c r="L7" s="23">
        <v>0.018796296296296297</v>
      </c>
      <c r="M7" s="23">
        <v>0.01730324074074074</v>
      </c>
      <c r="N7" s="23">
        <v>0.030127314814814815</v>
      </c>
      <c r="O7" s="18"/>
      <c r="P7" s="18"/>
      <c r="Q7" s="18"/>
      <c r="R7" s="18"/>
      <c r="S7" s="18"/>
      <c r="T7" s="23">
        <v>0.018136574074074072</v>
      </c>
    </row>
    <row r="8" spans="1:20" ht="16.5">
      <c r="A8" s="8" t="s">
        <v>0</v>
      </c>
      <c r="B8" s="8" t="s">
        <v>8</v>
      </c>
      <c r="C8" s="9" t="s">
        <v>9</v>
      </c>
      <c r="D8" s="12">
        <v>0.016805555555555556</v>
      </c>
      <c r="E8" s="13"/>
      <c r="F8" s="13">
        <v>0.018912037037037036</v>
      </c>
      <c r="G8" s="11"/>
      <c r="H8" s="11"/>
      <c r="I8" s="13">
        <v>0.033935185185185186</v>
      </c>
      <c r="J8" s="13">
        <v>0.01951388888888889</v>
      </c>
      <c r="K8" s="13">
        <f t="shared" si="2"/>
        <v>0.05344907407407408</v>
      </c>
      <c r="L8" s="18"/>
      <c r="M8" s="18"/>
      <c r="N8" s="23">
        <v>0.0352662037037037</v>
      </c>
      <c r="O8" s="18"/>
      <c r="P8" s="18"/>
      <c r="Q8" s="18"/>
      <c r="R8" s="18"/>
      <c r="S8" s="18"/>
      <c r="T8" s="23"/>
    </row>
    <row r="9" spans="1:20" ht="16.5">
      <c r="A9" s="8" t="s">
        <v>5</v>
      </c>
      <c r="B9" s="8" t="s">
        <v>6</v>
      </c>
      <c r="C9" s="9" t="s">
        <v>1</v>
      </c>
      <c r="D9" s="10">
        <v>0.015914351851851853</v>
      </c>
      <c r="E9" s="22"/>
      <c r="F9" s="13">
        <v>0.018680555555555554</v>
      </c>
      <c r="G9" s="11"/>
      <c r="H9" s="11"/>
      <c r="I9" s="13">
        <v>0.03119212962962963</v>
      </c>
      <c r="J9" s="13">
        <v>0.01990740740740741</v>
      </c>
      <c r="K9" s="13">
        <f t="shared" si="2"/>
        <v>0.05109953703703704</v>
      </c>
      <c r="L9" s="23">
        <v>0.02065972222222222</v>
      </c>
      <c r="M9" s="23">
        <v>0.01747685185185185</v>
      </c>
      <c r="N9" s="23">
        <v>0.0337037037037037</v>
      </c>
      <c r="O9" s="18"/>
      <c r="P9" s="18"/>
      <c r="Q9" s="18"/>
      <c r="R9" s="18"/>
      <c r="S9" s="18"/>
      <c r="T9" s="23"/>
    </row>
    <row r="10" spans="1:20" ht="16.5">
      <c r="A10" s="8" t="s">
        <v>15</v>
      </c>
      <c r="B10" s="8" t="s">
        <v>16</v>
      </c>
      <c r="C10" s="9" t="s">
        <v>17</v>
      </c>
      <c r="D10" s="10">
        <v>0.015462962962962963</v>
      </c>
      <c r="E10" s="22"/>
      <c r="F10" s="13">
        <v>0.01733796296296296</v>
      </c>
      <c r="G10" s="11"/>
      <c r="H10" s="11"/>
      <c r="I10" s="13">
        <v>0.030555555555555555</v>
      </c>
      <c r="J10" s="13">
        <v>0.01741898148148148</v>
      </c>
      <c r="K10" s="13">
        <f t="shared" si="2"/>
        <v>0.04797453703703704</v>
      </c>
      <c r="L10" s="23">
        <v>0.019039351851851852</v>
      </c>
      <c r="M10" s="24">
        <v>0.017731481481481483</v>
      </c>
      <c r="N10" s="18"/>
      <c r="O10" s="18"/>
      <c r="P10" s="18"/>
      <c r="Q10" s="18"/>
      <c r="R10" s="18"/>
      <c r="S10" s="18"/>
      <c r="T10" s="23"/>
    </row>
    <row r="11" spans="1:20" ht="16.5">
      <c r="A11" s="8" t="s">
        <v>25</v>
      </c>
      <c r="B11" s="8" t="s">
        <v>26</v>
      </c>
      <c r="C11" s="9" t="s">
        <v>27</v>
      </c>
      <c r="D11" s="12">
        <v>0.019791666666666666</v>
      </c>
      <c r="E11" s="13"/>
      <c r="F11" s="13">
        <v>0.02287037037037037</v>
      </c>
      <c r="G11" s="13" t="s">
        <v>29</v>
      </c>
      <c r="H11" s="11"/>
      <c r="I11" s="13">
        <v>0.03692129629629629</v>
      </c>
      <c r="J11" s="13">
        <v>0.02210648148148148</v>
      </c>
      <c r="K11" s="13">
        <f t="shared" si="2"/>
        <v>0.059027777777777776</v>
      </c>
      <c r="L11" s="23">
        <v>0.02681712962962963</v>
      </c>
      <c r="M11" s="23">
        <v>0.0241087962962963</v>
      </c>
      <c r="N11" s="18"/>
      <c r="O11" s="18"/>
      <c r="P11" s="18"/>
      <c r="Q11" s="18"/>
      <c r="R11" s="18"/>
      <c r="S11" s="18"/>
      <c r="T11" s="23"/>
    </row>
    <row r="12" spans="1:20" ht="16.5">
      <c r="A12" s="8" t="s">
        <v>18</v>
      </c>
      <c r="B12" s="8" t="s">
        <v>19</v>
      </c>
      <c r="C12" s="9" t="s">
        <v>20</v>
      </c>
      <c r="D12" s="12">
        <v>0.02003472222222222</v>
      </c>
      <c r="E12" s="13"/>
      <c r="F12" s="13">
        <v>0.022997685185185187</v>
      </c>
      <c r="G12" s="15">
        <v>0.004664351851851852</v>
      </c>
      <c r="H12" s="13">
        <f>+F12+G12</f>
        <v>0.02766203703703704</v>
      </c>
      <c r="I12" s="13">
        <v>0.03900462962962963</v>
      </c>
      <c r="J12" s="13">
        <v>0.024201388888888887</v>
      </c>
      <c r="K12" s="13">
        <f t="shared" si="2"/>
        <v>0.06320601851851852</v>
      </c>
      <c r="L12" s="23">
        <v>0.027164351851851853</v>
      </c>
      <c r="M12" s="23">
        <v>0.023645833333333335</v>
      </c>
      <c r="N12" s="23">
        <v>0.04342592592592592</v>
      </c>
      <c r="O12" s="18"/>
      <c r="P12" s="18"/>
      <c r="Q12" s="18"/>
      <c r="R12" s="18"/>
      <c r="S12" s="18"/>
      <c r="T12" s="23">
        <v>0.020601851851851854</v>
      </c>
    </row>
    <row r="13" spans="1:20" ht="16.5">
      <c r="A13" s="8" t="s">
        <v>21</v>
      </c>
      <c r="B13" s="8" t="s">
        <v>22</v>
      </c>
      <c r="C13" s="9" t="s">
        <v>23</v>
      </c>
      <c r="D13" s="10">
        <v>0.01664351851851852</v>
      </c>
      <c r="E13" s="22"/>
      <c r="F13" s="13">
        <v>0.01909722222222222</v>
      </c>
      <c r="G13" s="11"/>
      <c r="H13" s="11"/>
      <c r="I13" s="13">
        <v>0.03422453703703703</v>
      </c>
      <c r="J13" s="13">
        <v>0.019375</v>
      </c>
      <c r="K13" s="13">
        <f t="shared" si="2"/>
        <v>0.05359953703703703</v>
      </c>
      <c r="L13" s="23">
        <v>0.02349537037037037</v>
      </c>
      <c r="M13" s="23">
        <v>0.020416666666666666</v>
      </c>
      <c r="N13" s="23">
        <v>0.03550925925925926</v>
      </c>
      <c r="O13" s="18"/>
      <c r="P13" s="18"/>
      <c r="Q13" s="18"/>
      <c r="R13" s="18"/>
      <c r="S13" s="18"/>
      <c r="T13" s="23"/>
    </row>
    <row r="14" spans="1:20" ht="16.5">
      <c r="A14" s="8" t="s">
        <v>24</v>
      </c>
      <c r="B14" s="8" t="s">
        <v>6</v>
      </c>
      <c r="C14" s="9"/>
      <c r="D14" s="16"/>
      <c r="E14" s="22"/>
      <c r="F14" s="85"/>
      <c r="G14" s="11"/>
      <c r="H14" s="13"/>
      <c r="I14" s="11"/>
      <c r="J14" s="11"/>
      <c r="K14" s="11"/>
      <c r="L14" s="18"/>
      <c r="M14" s="18"/>
      <c r="N14" s="23">
        <v>0.044444444444444446</v>
      </c>
      <c r="O14" s="18"/>
      <c r="P14" s="18"/>
      <c r="Q14" s="18"/>
      <c r="R14" s="18"/>
      <c r="S14" s="18"/>
      <c r="T14" s="23"/>
    </row>
    <row r="15" spans="1:20" ht="16.5">
      <c r="A15" s="8" t="s">
        <v>33</v>
      </c>
      <c r="B15" s="17" t="s">
        <v>57</v>
      </c>
      <c r="C15" s="9" t="s">
        <v>33</v>
      </c>
      <c r="D15" s="16"/>
      <c r="E15" s="11"/>
      <c r="F15" s="13">
        <v>0.027094907407407404</v>
      </c>
      <c r="G15" s="11"/>
      <c r="H15" s="11"/>
      <c r="I15" s="11"/>
      <c r="J15" s="11"/>
      <c r="K15" s="11"/>
      <c r="L15" s="23">
        <v>0.020011574074074074</v>
      </c>
      <c r="M15" s="23">
        <v>0.01923611111111111</v>
      </c>
      <c r="N15" s="23">
        <v>0.03113425925925926</v>
      </c>
      <c r="O15" s="18"/>
      <c r="P15" s="18"/>
      <c r="Q15" s="18"/>
      <c r="R15" s="18"/>
      <c r="S15" s="18"/>
      <c r="T15" s="23"/>
    </row>
    <row r="16" spans="1:20" ht="16.5">
      <c r="A16" s="8" t="s">
        <v>35</v>
      </c>
      <c r="B16" s="8" t="s">
        <v>58</v>
      </c>
      <c r="C16" s="9" t="s">
        <v>34</v>
      </c>
      <c r="D16" s="14"/>
      <c r="E16" s="18"/>
      <c r="F16" s="18"/>
      <c r="G16" s="18"/>
      <c r="H16" s="18"/>
      <c r="I16" s="18"/>
      <c r="J16" s="18"/>
      <c r="K16" s="18"/>
      <c r="L16" s="23">
        <v>0.02372685185185185</v>
      </c>
      <c r="M16" s="23">
        <v>0.019571759259259257</v>
      </c>
      <c r="N16" s="23">
        <v>0.03837962962962963</v>
      </c>
      <c r="O16" s="18"/>
      <c r="P16" s="18"/>
      <c r="Q16" s="18"/>
      <c r="R16" s="18"/>
      <c r="S16" s="18"/>
      <c r="T16" s="23"/>
    </row>
    <row r="17" spans="1:20" ht="16.5">
      <c r="A17" s="8" t="s">
        <v>4</v>
      </c>
      <c r="B17" s="8" t="s">
        <v>31</v>
      </c>
      <c r="C17" s="9" t="s">
        <v>32</v>
      </c>
      <c r="D17" s="14"/>
      <c r="E17" s="18"/>
      <c r="F17" s="18"/>
      <c r="G17" s="18"/>
      <c r="H17" s="18"/>
      <c r="I17" s="18"/>
      <c r="J17" s="18"/>
      <c r="K17" s="18"/>
      <c r="L17" s="23">
        <v>0.023668981481481485</v>
      </c>
      <c r="M17" s="23">
        <v>0.023032407407407404</v>
      </c>
      <c r="N17" s="23">
        <v>0.03697916666666667</v>
      </c>
      <c r="O17" s="18"/>
      <c r="P17" s="18"/>
      <c r="Q17" s="18"/>
      <c r="R17" s="18"/>
      <c r="S17" s="18"/>
      <c r="T17" s="23"/>
    </row>
    <row r="18" spans="1:20" ht="16.5">
      <c r="A18" s="8" t="s">
        <v>39</v>
      </c>
      <c r="B18" s="8" t="s">
        <v>40</v>
      </c>
      <c r="C18" s="54" t="s">
        <v>41</v>
      </c>
      <c r="D18" s="14"/>
      <c r="E18" s="18"/>
      <c r="F18" s="18"/>
      <c r="G18" s="18"/>
      <c r="H18" s="18"/>
      <c r="I18" s="18"/>
      <c r="J18" s="18"/>
      <c r="K18" s="18"/>
      <c r="L18" s="23">
        <v>0.027465277777777772</v>
      </c>
      <c r="M18" s="23">
        <v>0.027083333333333334</v>
      </c>
      <c r="N18" s="23">
        <v>0.04305555555555556</v>
      </c>
      <c r="O18" s="18"/>
      <c r="P18" s="18"/>
      <c r="Q18" s="18"/>
      <c r="R18" s="18"/>
      <c r="S18" s="18"/>
      <c r="T18" s="23"/>
    </row>
    <row r="19" spans="1:20" ht="16.5">
      <c r="A19" s="8" t="s">
        <v>47</v>
      </c>
      <c r="B19" s="8" t="s">
        <v>48</v>
      </c>
      <c r="C19" s="9" t="s">
        <v>49</v>
      </c>
      <c r="D19" s="14"/>
      <c r="E19" s="18"/>
      <c r="F19" s="18"/>
      <c r="G19" s="18"/>
      <c r="H19" s="18"/>
      <c r="I19" s="18"/>
      <c r="J19" s="18"/>
      <c r="K19" s="18"/>
      <c r="L19" s="18"/>
      <c r="M19" s="18"/>
      <c r="N19" s="23">
        <v>0.029421296296296296</v>
      </c>
      <c r="O19" s="18"/>
      <c r="P19" s="18"/>
      <c r="Q19" s="18"/>
      <c r="R19" s="18"/>
      <c r="S19" s="18"/>
      <c r="T19" s="23">
        <v>0.01644675925925926</v>
      </c>
    </row>
    <row r="20" spans="1:20" ht="16.5">
      <c r="A20" s="8" t="s">
        <v>50</v>
      </c>
      <c r="B20" s="8" t="s">
        <v>51</v>
      </c>
      <c r="C20" s="9" t="s">
        <v>52</v>
      </c>
      <c r="D20" s="1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3">
        <v>0.01909722222222222</v>
      </c>
    </row>
    <row r="21" spans="1:20" ht="16.5">
      <c r="A21" s="8" t="s">
        <v>53</v>
      </c>
      <c r="B21" s="8" t="s">
        <v>55</v>
      </c>
      <c r="C21" s="9" t="s">
        <v>54</v>
      </c>
      <c r="D21" s="1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3">
        <v>0.019351851851851853</v>
      </c>
    </row>
    <row r="22" spans="1:20" ht="16.5">
      <c r="A22" s="8" t="s">
        <v>56</v>
      </c>
      <c r="B22" s="8"/>
      <c r="C22" s="9"/>
      <c r="D22" s="14"/>
      <c r="E22" s="18"/>
      <c r="F22" s="18"/>
      <c r="G22" s="18"/>
      <c r="H22" s="18"/>
      <c r="I22" s="18"/>
      <c r="J22" s="18"/>
      <c r="K22" s="18"/>
      <c r="L22" s="18"/>
      <c r="M22" s="18"/>
      <c r="N22" s="23">
        <v>0.044444444444444446</v>
      </c>
      <c r="O22" s="18"/>
      <c r="P22" s="18"/>
      <c r="Q22" s="18"/>
      <c r="R22" s="18"/>
      <c r="S22" s="18"/>
      <c r="T22" s="18"/>
    </row>
    <row r="23" spans="1:20" ht="16.5">
      <c r="A23" s="55"/>
      <c r="B23" s="55"/>
      <c r="C23" s="56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5"/>
      <c r="P23" s="5"/>
      <c r="Q23" s="5"/>
      <c r="R23" s="5"/>
      <c r="S23" s="5"/>
      <c r="T23" s="5"/>
    </row>
    <row r="24" spans="1:20" ht="18.75">
      <c r="A24" s="57"/>
      <c r="B24" s="80">
        <v>2005</v>
      </c>
      <c r="C24" s="58"/>
      <c r="D24" s="33" t="str">
        <f>TEXT(D25,"dddd")</f>
        <v>Wednesday</v>
      </c>
      <c r="E24" s="34" t="str">
        <f aca="true" t="shared" si="3" ref="E24:T24">TEXT(E25,"dddd")</f>
        <v>Wednesday</v>
      </c>
      <c r="F24" s="34" t="str">
        <f t="shared" si="3"/>
        <v>Thursday</v>
      </c>
      <c r="G24" s="34" t="str">
        <f t="shared" si="3"/>
        <v>Thursday</v>
      </c>
      <c r="H24" s="34" t="str">
        <f t="shared" si="3"/>
        <v>Thursday</v>
      </c>
      <c r="I24" s="34" t="str">
        <f t="shared" si="3"/>
        <v>Thursday</v>
      </c>
      <c r="J24" s="34" t="str">
        <f t="shared" si="3"/>
        <v>Thursday</v>
      </c>
      <c r="K24" s="34" t="str">
        <f t="shared" si="3"/>
        <v>Thursday</v>
      </c>
      <c r="L24" s="34" t="str">
        <f t="shared" si="3"/>
        <v>Friday</v>
      </c>
      <c r="M24" s="34" t="str">
        <f t="shared" si="3"/>
        <v>Friday</v>
      </c>
      <c r="N24" s="34" t="str">
        <f t="shared" si="3"/>
        <v>Saturday</v>
      </c>
      <c r="O24" s="34" t="str">
        <f t="shared" si="3"/>
        <v>Saturday</v>
      </c>
      <c r="P24" s="34" t="str">
        <f t="shared" si="3"/>
        <v>Saturday</v>
      </c>
      <c r="Q24" s="34" t="str">
        <f t="shared" si="3"/>
        <v>Saturday</v>
      </c>
      <c r="R24" s="34" t="str">
        <f t="shared" si="3"/>
        <v>Sunday</v>
      </c>
      <c r="S24" s="34" t="str">
        <f t="shared" si="3"/>
        <v>Sunday</v>
      </c>
      <c r="T24" s="34" t="str">
        <f t="shared" si="3"/>
        <v>Sunday</v>
      </c>
    </row>
    <row r="25" spans="1:20" ht="16.5">
      <c r="A25" s="59"/>
      <c r="B25" s="59"/>
      <c r="C25" s="60"/>
      <c r="D25" s="35">
        <f>D6+364</f>
        <v>38665</v>
      </c>
      <c r="E25" s="36">
        <f>E6+364</f>
        <v>38665</v>
      </c>
      <c r="F25" s="36">
        <f>F6+364</f>
        <v>38666</v>
      </c>
      <c r="G25" s="36">
        <f>G6+364</f>
        <v>38666</v>
      </c>
      <c r="H25" s="36">
        <f>G25</f>
        <v>38666</v>
      </c>
      <c r="I25" s="36">
        <f aca="true" t="shared" si="4" ref="I25:T25">I6+364</f>
        <v>38666</v>
      </c>
      <c r="J25" s="36">
        <f t="shared" si="4"/>
        <v>38666</v>
      </c>
      <c r="K25" s="36">
        <f t="shared" si="4"/>
        <v>38666</v>
      </c>
      <c r="L25" s="36">
        <f t="shared" si="4"/>
        <v>38667</v>
      </c>
      <c r="M25" s="36">
        <f t="shared" si="4"/>
        <v>38667</v>
      </c>
      <c r="N25" s="36">
        <f t="shared" si="4"/>
        <v>38668</v>
      </c>
      <c r="O25" s="36">
        <f t="shared" si="4"/>
        <v>38668</v>
      </c>
      <c r="P25" s="36">
        <f t="shared" si="4"/>
        <v>38668</v>
      </c>
      <c r="Q25" s="36">
        <f t="shared" si="4"/>
        <v>38668</v>
      </c>
      <c r="R25" s="36">
        <f t="shared" si="4"/>
        <v>38669</v>
      </c>
      <c r="S25" s="36">
        <f t="shared" si="4"/>
        <v>38669</v>
      </c>
      <c r="T25" s="36">
        <f t="shared" si="4"/>
        <v>38669</v>
      </c>
    </row>
    <row r="26" spans="1:21" ht="16.5">
      <c r="A26" s="57" t="s">
        <v>59</v>
      </c>
      <c r="B26" s="57" t="s">
        <v>60</v>
      </c>
      <c r="C26" s="60"/>
      <c r="D26" s="37">
        <v>0.010555555555555554</v>
      </c>
      <c r="E26" s="38"/>
      <c r="F26" s="38">
        <v>0.012789351851851852</v>
      </c>
      <c r="G26" s="38">
        <v>0.015474537037037038</v>
      </c>
      <c r="H26" s="38">
        <v>0.015694444444444445</v>
      </c>
      <c r="I26" s="38">
        <v>0.024120370370370372</v>
      </c>
      <c r="J26" s="38">
        <v>0.04076388888888889</v>
      </c>
      <c r="K26" s="39">
        <v>0.007430555555555555</v>
      </c>
      <c r="L26" s="38">
        <v>0.01400462962962963</v>
      </c>
      <c r="M26" s="38">
        <v>0.011597222222222222</v>
      </c>
      <c r="N26" s="38">
        <v>0.024016203703703706</v>
      </c>
      <c r="O26" s="38">
        <v>0.0140625</v>
      </c>
      <c r="P26" s="38">
        <v>0.002743055555555556</v>
      </c>
      <c r="Q26" s="38">
        <v>0.016805555555555556</v>
      </c>
      <c r="R26" s="38">
        <v>0.017361111111111112</v>
      </c>
      <c r="S26" s="38">
        <v>0.01980324074074074</v>
      </c>
      <c r="T26" s="38">
        <v>0.014976851851851852</v>
      </c>
      <c r="U26" s="26"/>
    </row>
    <row r="27" spans="1:21" ht="16.5">
      <c r="A27" s="57" t="s">
        <v>61</v>
      </c>
      <c r="B27" s="57" t="s">
        <v>48</v>
      </c>
      <c r="C27" s="60"/>
      <c r="D27" s="37"/>
      <c r="E27" s="38"/>
      <c r="F27" s="38"/>
      <c r="G27" s="38"/>
      <c r="H27" s="38"/>
      <c r="I27" s="38"/>
      <c r="J27" s="38"/>
      <c r="K27" s="38"/>
      <c r="L27" s="38">
        <v>0.016574074074074074</v>
      </c>
      <c r="M27" s="38">
        <v>0.013842592592592594</v>
      </c>
      <c r="N27" s="38">
        <v>0.026504629629629628</v>
      </c>
      <c r="O27" s="38">
        <v>0.016805555555555556</v>
      </c>
      <c r="P27" s="38"/>
      <c r="Q27" s="38"/>
      <c r="R27" s="38">
        <v>0.02013888888888889</v>
      </c>
      <c r="S27" s="38">
        <v>0.03704861111111111</v>
      </c>
      <c r="T27" s="38">
        <v>0.01693287037037037</v>
      </c>
      <c r="U27" s="26"/>
    </row>
    <row r="28" spans="1:21" ht="16.5">
      <c r="A28" s="57" t="s">
        <v>74</v>
      </c>
      <c r="B28" s="57" t="s">
        <v>75</v>
      </c>
      <c r="C28" s="60"/>
      <c r="D28" s="37"/>
      <c r="E28" s="38"/>
      <c r="F28" s="38">
        <v>0.021875</v>
      </c>
      <c r="G28" s="40" t="s">
        <v>76</v>
      </c>
      <c r="H28" s="40" t="s">
        <v>76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26"/>
    </row>
    <row r="29" spans="1:21" ht="16.5">
      <c r="A29" s="57" t="s">
        <v>72</v>
      </c>
      <c r="B29" s="57" t="s">
        <v>73</v>
      </c>
      <c r="C29" s="60"/>
      <c r="D29" s="37"/>
      <c r="E29" s="38"/>
      <c r="F29" s="38">
        <v>0.02048611111111111</v>
      </c>
      <c r="G29" s="40" t="s">
        <v>76</v>
      </c>
      <c r="H29" s="40" t="s">
        <v>76</v>
      </c>
      <c r="I29" s="38">
        <v>0.038703703703703705</v>
      </c>
      <c r="J29" s="38">
        <f>K29-I29</f>
        <v>0.026574074074074076</v>
      </c>
      <c r="K29" s="38">
        <v>0.06527777777777778</v>
      </c>
      <c r="L29" s="38">
        <v>0.02318287037037037</v>
      </c>
      <c r="M29" s="38">
        <v>0.02054398148148148</v>
      </c>
      <c r="N29" s="38">
        <v>0.0375462962962963</v>
      </c>
      <c r="O29" s="38"/>
      <c r="P29" s="38"/>
      <c r="Q29" s="38"/>
      <c r="R29" s="38"/>
      <c r="S29" s="38"/>
      <c r="T29" s="38"/>
      <c r="U29" s="26"/>
    </row>
    <row r="30" spans="1:21" ht="16.5">
      <c r="A30" s="57" t="s">
        <v>18</v>
      </c>
      <c r="B30" s="57" t="s">
        <v>19</v>
      </c>
      <c r="C30" s="60"/>
      <c r="D30" s="37">
        <v>0.020474537037037038</v>
      </c>
      <c r="E30" s="38"/>
      <c r="F30" s="38">
        <v>0.023842592592592596</v>
      </c>
      <c r="G30" s="40" t="s">
        <v>76</v>
      </c>
      <c r="H30" s="40" t="s">
        <v>76</v>
      </c>
      <c r="I30" s="38">
        <v>0.043159722222222224</v>
      </c>
      <c r="J30" s="38">
        <f>K30-I30</f>
        <v>0.027604166666666666</v>
      </c>
      <c r="K30" s="38">
        <v>0.07076388888888889</v>
      </c>
      <c r="L30" s="38">
        <v>0.02585648148148148</v>
      </c>
      <c r="M30" s="38">
        <v>0.023368055555555555</v>
      </c>
      <c r="N30" s="38">
        <v>0.0436574074074074</v>
      </c>
      <c r="O30" s="38">
        <v>0.023460648148148147</v>
      </c>
      <c r="P30" s="38"/>
      <c r="Q30" s="38"/>
      <c r="R30" s="38">
        <v>0.03753472222222222</v>
      </c>
      <c r="S30" s="38">
        <v>0.06392361111111111</v>
      </c>
      <c r="T30" s="38">
        <v>0.027037037037037037</v>
      </c>
      <c r="U30" s="26"/>
    </row>
    <row r="31" spans="1:21" ht="16.5">
      <c r="A31" s="57" t="s">
        <v>25</v>
      </c>
      <c r="B31" s="57" t="s">
        <v>26</v>
      </c>
      <c r="C31" s="60"/>
      <c r="D31" s="37"/>
      <c r="E31" s="38"/>
      <c r="F31" s="38">
        <v>0.02065972222222222</v>
      </c>
      <c r="G31" s="40" t="s">
        <v>76</v>
      </c>
      <c r="H31" s="40" t="s">
        <v>76</v>
      </c>
      <c r="I31" s="38"/>
      <c r="J31" s="38"/>
      <c r="K31" s="38"/>
      <c r="L31" s="38">
        <v>0.023530092592592592</v>
      </c>
      <c r="M31" s="38">
        <v>0.02246527777777778</v>
      </c>
      <c r="N31" s="38">
        <v>0.039074074074074074</v>
      </c>
      <c r="O31" s="38">
        <v>0.02085648148148148</v>
      </c>
      <c r="P31" s="38"/>
      <c r="Q31" s="38"/>
      <c r="R31" s="38">
        <v>0.038113425925925926</v>
      </c>
      <c r="S31" s="38"/>
      <c r="T31" s="38"/>
      <c r="U31" s="26"/>
    </row>
    <row r="32" spans="1:21" ht="16.5">
      <c r="A32" s="57" t="s">
        <v>62</v>
      </c>
      <c r="B32" s="57" t="s">
        <v>63</v>
      </c>
      <c r="C32" s="61"/>
      <c r="D32" s="37"/>
      <c r="E32" s="38"/>
      <c r="F32" s="38">
        <v>0.024826388888888887</v>
      </c>
      <c r="G32" s="40" t="s">
        <v>76</v>
      </c>
      <c r="H32" s="40" t="s">
        <v>76</v>
      </c>
      <c r="I32" s="38"/>
      <c r="J32" s="38"/>
      <c r="K32" s="38"/>
      <c r="L32" s="38">
        <v>0.023865740740740743</v>
      </c>
      <c r="M32" s="38">
        <v>0.02255787037037037</v>
      </c>
      <c r="N32" s="38"/>
      <c r="O32" s="38">
        <v>0.02200231481481482</v>
      </c>
      <c r="P32" s="38"/>
      <c r="Q32" s="38"/>
      <c r="R32" s="38"/>
      <c r="S32" s="38"/>
      <c r="T32" s="38"/>
      <c r="U32" s="26"/>
    </row>
    <row r="33" spans="1:21" ht="16.5">
      <c r="A33" s="57" t="s">
        <v>72</v>
      </c>
      <c r="B33" s="57" t="s">
        <v>77</v>
      </c>
      <c r="C33" s="61"/>
      <c r="D33" s="37"/>
      <c r="E33" s="38"/>
      <c r="F33" s="38"/>
      <c r="G33" s="40"/>
      <c r="H33" s="40"/>
      <c r="I33" s="38"/>
      <c r="J33" s="38"/>
      <c r="K33" s="38"/>
      <c r="L33" s="38"/>
      <c r="M33" s="38"/>
      <c r="N33" s="38">
        <v>0.03283564814814815</v>
      </c>
      <c r="O33" s="38"/>
      <c r="P33" s="38"/>
      <c r="Q33" s="38"/>
      <c r="R33" s="38"/>
      <c r="S33" s="38"/>
      <c r="T33" s="38"/>
      <c r="U33" s="26"/>
    </row>
    <row r="34" spans="1:21" ht="16.5">
      <c r="A34" s="57" t="s">
        <v>78</v>
      </c>
      <c r="B34" s="57"/>
      <c r="C34" s="61"/>
      <c r="D34" s="37"/>
      <c r="E34" s="38"/>
      <c r="F34" s="38"/>
      <c r="G34" s="40"/>
      <c r="H34" s="40"/>
      <c r="I34" s="38"/>
      <c r="J34" s="38"/>
      <c r="K34" s="38"/>
      <c r="L34" s="38"/>
      <c r="M34" s="38"/>
      <c r="N34" s="38">
        <v>0.055486111111111104</v>
      </c>
      <c r="O34" s="38"/>
      <c r="P34" s="38"/>
      <c r="Q34" s="38"/>
      <c r="R34" s="38"/>
      <c r="S34" s="38"/>
      <c r="T34" s="38"/>
      <c r="U34" s="26"/>
    </row>
    <row r="35" spans="1:21" ht="16.5">
      <c r="A35" s="57" t="s">
        <v>64</v>
      </c>
      <c r="B35" s="57" t="s">
        <v>65</v>
      </c>
      <c r="C35" s="61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>
        <v>0.025405092592592594</v>
      </c>
      <c r="S35" s="38"/>
      <c r="T35" s="38"/>
      <c r="U35" s="26"/>
    </row>
    <row r="36" spans="1:21" ht="16.5">
      <c r="A36" s="57" t="s">
        <v>66</v>
      </c>
      <c r="B36" s="57" t="s">
        <v>67</v>
      </c>
      <c r="C36" s="61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>
        <v>0.026805555555555555</v>
      </c>
      <c r="S36" s="38"/>
      <c r="T36" s="38"/>
      <c r="U36" s="26"/>
    </row>
    <row r="37" spans="1:21" ht="16.5">
      <c r="A37" s="57" t="s">
        <v>68</v>
      </c>
      <c r="B37" s="57" t="s">
        <v>69</v>
      </c>
      <c r="C37" s="61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>
        <v>0.042361111111111106</v>
      </c>
      <c r="O37" s="38"/>
      <c r="P37" s="38"/>
      <c r="Q37" s="38"/>
      <c r="R37" s="38"/>
      <c r="S37" s="38"/>
      <c r="T37" s="38"/>
      <c r="U37" s="26"/>
    </row>
    <row r="38" spans="1:21" ht="17.25" thickBot="1">
      <c r="A38" s="57" t="s">
        <v>70</v>
      </c>
      <c r="B38" s="57" t="s">
        <v>71</v>
      </c>
      <c r="C38" s="61"/>
      <c r="D38" s="37"/>
      <c r="E38" s="41"/>
      <c r="F38" s="38"/>
      <c r="G38" s="38"/>
      <c r="H38" s="38"/>
      <c r="I38" s="38"/>
      <c r="J38" s="38"/>
      <c r="K38" s="38"/>
      <c r="L38" s="41"/>
      <c r="M38" s="41"/>
      <c r="N38" s="41">
        <v>0.03194444444444445</v>
      </c>
      <c r="O38" s="41"/>
      <c r="P38" s="41"/>
      <c r="Q38" s="41"/>
      <c r="R38" s="41"/>
      <c r="S38" s="41"/>
      <c r="T38" s="41"/>
      <c r="U38" s="26"/>
    </row>
    <row r="39" spans="1:21" ht="39.75">
      <c r="A39" s="62"/>
      <c r="B39" s="62"/>
      <c r="C39" s="1"/>
      <c r="D39" s="2" t="s">
        <v>28</v>
      </c>
      <c r="E39" s="7" t="s">
        <v>45</v>
      </c>
      <c r="F39" s="3" t="s">
        <v>12</v>
      </c>
      <c r="G39" s="3" t="s">
        <v>12</v>
      </c>
      <c r="H39" s="3" t="s">
        <v>12</v>
      </c>
      <c r="I39" s="3" t="s">
        <v>2</v>
      </c>
      <c r="J39" s="3" t="s">
        <v>2</v>
      </c>
      <c r="K39" s="3" t="s">
        <v>2</v>
      </c>
      <c r="L39" s="20" t="s">
        <v>36</v>
      </c>
      <c r="M39" s="20" t="s">
        <v>36</v>
      </c>
      <c r="N39" s="7" t="s">
        <v>42</v>
      </c>
      <c r="O39" s="7" t="s">
        <v>105</v>
      </c>
      <c r="P39" s="7" t="s">
        <v>105</v>
      </c>
      <c r="Q39" s="7" t="s">
        <v>105</v>
      </c>
      <c r="R39" s="7" t="s">
        <v>45</v>
      </c>
      <c r="S39" s="27" t="s">
        <v>79</v>
      </c>
      <c r="T39" s="7" t="s">
        <v>80</v>
      </c>
      <c r="U39" s="26"/>
    </row>
    <row r="40" spans="1:21" ht="49.5">
      <c r="A40" s="62"/>
      <c r="B40" s="62"/>
      <c r="C40" s="1"/>
      <c r="D40" s="19"/>
      <c r="E40" s="7" t="s">
        <v>46</v>
      </c>
      <c r="F40" s="4" t="s">
        <v>13</v>
      </c>
      <c r="G40" s="4" t="s">
        <v>14</v>
      </c>
      <c r="H40" s="21" t="s">
        <v>30</v>
      </c>
      <c r="I40" s="4" t="s">
        <v>10</v>
      </c>
      <c r="J40" s="4" t="s">
        <v>11</v>
      </c>
      <c r="K40" s="21" t="s">
        <v>30</v>
      </c>
      <c r="L40" s="20" t="s">
        <v>37</v>
      </c>
      <c r="M40" s="7" t="s">
        <v>38</v>
      </c>
      <c r="N40" s="7"/>
      <c r="O40" s="7" t="s">
        <v>43</v>
      </c>
      <c r="P40" s="7" t="s">
        <v>44</v>
      </c>
      <c r="Q40" s="21" t="s">
        <v>30</v>
      </c>
      <c r="R40" s="7" t="s">
        <v>46</v>
      </c>
      <c r="S40" s="7" t="s">
        <v>38</v>
      </c>
      <c r="T40" s="7" t="s">
        <v>38</v>
      </c>
      <c r="U40" s="26"/>
    </row>
    <row r="41" spans="1:21" ht="17.25" thickBot="1">
      <c r="A41" s="72"/>
      <c r="B41" s="72"/>
      <c r="C41" s="73"/>
      <c r="D41" s="63">
        <v>4.9</v>
      </c>
      <c r="E41" s="64">
        <f>R41</f>
        <v>6.4</v>
      </c>
      <c r="F41" s="65">
        <f>F4</f>
        <v>4.95</v>
      </c>
      <c r="G41" s="65">
        <f>0.55</f>
        <v>0.55</v>
      </c>
      <c r="H41" s="65">
        <f>F41+G41</f>
        <v>5.5</v>
      </c>
      <c r="I41" s="65">
        <v>8.15</v>
      </c>
      <c r="J41" s="65">
        <f>J4</f>
        <v>10.65</v>
      </c>
      <c r="K41" s="65">
        <f>I41+J41</f>
        <v>18.8</v>
      </c>
      <c r="L41" s="66">
        <v>5.3</v>
      </c>
      <c r="M41" s="66">
        <v>4.54</v>
      </c>
      <c r="N41" s="64">
        <v>10.5</v>
      </c>
      <c r="O41" s="64">
        <v>4.7</v>
      </c>
      <c r="P41" s="64">
        <v>0.55</v>
      </c>
      <c r="Q41" s="64">
        <f>O41+P41</f>
        <v>5.25</v>
      </c>
      <c r="R41" s="64">
        <v>6.4</v>
      </c>
      <c r="S41" s="64">
        <v>7.6</v>
      </c>
      <c r="T41" s="64">
        <f>T4</f>
        <v>5.25</v>
      </c>
      <c r="U41" s="26"/>
    </row>
    <row r="42" spans="1:21" ht="16.5">
      <c r="A42" s="72"/>
      <c r="B42" s="72"/>
      <c r="C42" s="73"/>
      <c r="D42" s="74"/>
      <c r="E42" s="75"/>
      <c r="F42" s="20"/>
      <c r="G42" s="20"/>
      <c r="H42" s="20"/>
      <c r="I42" s="20"/>
      <c r="J42" s="20"/>
      <c r="K42" s="20"/>
      <c r="L42" s="76"/>
      <c r="M42" s="76"/>
      <c r="N42" s="75"/>
      <c r="O42" s="75"/>
      <c r="P42" s="75"/>
      <c r="Q42" s="75"/>
      <c r="R42" s="75"/>
      <c r="S42" s="75"/>
      <c r="T42" s="77"/>
      <c r="U42" s="26"/>
    </row>
    <row r="43" spans="1:21" ht="18.75">
      <c r="A43" s="50"/>
      <c r="B43" s="82">
        <v>2006</v>
      </c>
      <c r="C43" s="51"/>
      <c r="D43" s="78" t="str">
        <f aca="true" t="shared" si="5" ref="D43:I43">TEXT(D44,"dddd")</f>
        <v>Wednesday</v>
      </c>
      <c r="E43" s="78" t="str">
        <f t="shared" si="5"/>
        <v>Wednesday</v>
      </c>
      <c r="F43" s="78" t="str">
        <f t="shared" si="5"/>
        <v>Friday</v>
      </c>
      <c r="G43" s="78" t="str">
        <f t="shared" si="5"/>
        <v>Friday</v>
      </c>
      <c r="H43" s="78" t="str">
        <f t="shared" si="5"/>
        <v>Friday</v>
      </c>
      <c r="I43" s="78" t="str">
        <f t="shared" si="5"/>
        <v>Saturday</v>
      </c>
      <c r="J43" s="78" t="str">
        <f aca="true" t="shared" si="6" ref="J43:T43">TEXT(J44,"dddd")</f>
        <v>Saturday</v>
      </c>
      <c r="K43" s="78" t="str">
        <f t="shared" si="6"/>
        <v>Saturday</v>
      </c>
      <c r="L43" s="78" t="str">
        <f t="shared" si="6"/>
        <v>Thursday</v>
      </c>
      <c r="M43" s="78" t="str">
        <f t="shared" si="6"/>
        <v>Thursday</v>
      </c>
      <c r="N43" s="78" t="str">
        <f t="shared" si="6"/>
        <v>Saturday</v>
      </c>
      <c r="O43" s="78" t="str">
        <f t="shared" si="6"/>
        <v>Saturday</v>
      </c>
      <c r="P43" s="78" t="str">
        <f t="shared" si="6"/>
        <v>Saturday</v>
      </c>
      <c r="Q43" s="78" t="str">
        <f t="shared" si="6"/>
        <v>Saturday</v>
      </c>
      <c r="R43" s="78" t="str">
        <f t="shared" si="6"/>
        <v>Sunday</v>
      </c>
      <c r="S43" s="78" t="str">
        <f t="shared" si="6"/>
        <v>Sunday</v>
      </c>
      <c r="T43" s="78" t="str">
        <f t="shared" si="6"/>
        <v>Sunday</v>
      </c>
      <c r="U43" s="26"/>
    </row>
    <row r="44" spans="1:21" ht="17.25" thickBot="1">
      <c r="A44" s="50"/>
      <c r="B44" s="50"/>
      <c r="C44" s="51"/>
      <c r="D44" s="79">
        <v>39036</v>
      </c>
      <c r="E44" s="79">
        <v>39036</v>
      </c>
      <c r="F44" s="79">
        <v>39038</v>
      </c>
      <c r="G44" s="79">
        <v>39038</v>
      </c>
      <c r="H44" s="79">
        <v>39038</v>
      </c>
      <c r="I44" s="79">
        <v>39039</v>
      </c>
      <c r="J44" s="79">
        <v>39039</v>
      </c>
      <c r="K44" s="79">
        <v>39039</v>
      </c>
      <c r="L44" s="79">
        <v>39037</v>
      </c>
      <c r="M44" s="79">
        <v>39037</v>
      </c>
      <c r="N44" s="79">
        <v>39039</v>
      </c>
      <c r="O44" s="79">
        <v>39039</v>
      </c>
      <c r="P44" s="79">
        <v>39039</v>
      </c>
      <c r="Q44" s="79">
        <v>39039</v>
      </c>
      <c r="R44" s="79">
        <v>39040</v>
      </c>
      <c r="S44" s="79">
        <v>39040</v>
      </c>
      <c r="T44" s="79">
        <v>39040</v>
      </c>
      <c r="U44" s="26"/>
    </row>
    <row r="45" spans="1:20" ht="16.5">
      <c r="A45" s="52" t="s">
        <v>18</v>
      </c>
      <c r="B45" s="52" t="s">
        <v>19</v>
      </c>
      <c r="C45" s="53" t="s">
        <v>20</v>
      </c>
      <c r="D45" s="67">
        <v>0.02025462962962963</v>
      </c>
      <c r="E45" s="69"/>
      <c r="F45" s="69">
        <v>0.022222222222222223</v>
      </c>
      <c r="G45" s="69"/>
      <c r="H45" s="69"/>
      <c r="I45" s="69">
        <v>0.04143518518518518</v>
      </c>
      <c r="J45" s="69">
        <v>0.02513888888888889</v>
      </c>
      <c r="K45" s="86">
        <f aca="true" t="shared" si="7" ref="K45:K61">I45+J45</f>
        <v>0.06657407407407406</v>
      </c>
      <c r="L45" s="69"/>
      <c r="M45" s="69">
        <v>0.025</v>
      </c>
      <c r="N45" s="69">
        <v>0.043576388888888894</v>
      </c>
      <c r="O45" s="71">
        <v>0.02847222222222222</v>
      </c>
      <c r="P45" s="69"/>
      <c r="Q45" s="70" t="s">
        <v>29</v>
      </c>
      <c r="R45" s="69"/>
      <c r="S45" s="69"/>
      <c r="T45" s="67">
        <v>0.027777777777777776</v>
      </c>
    </row>
    <row r="46" spans="1:20" ht="16.5">
      <c r="A46" s="52" t="s">
        <v>81</v>
      </c>
      <c r="B46" s="52" t="s">
        <v>82</v>
      </c>
      <c r="C46" s="53" t="s">
        <v>89</v>
      </c>
      <c r="D46" s="67">
        <v>0.018125</v>
      </c>
      <c r="E46" s="71"/>
      <c r="F46" s="71">
        <v>0.017361111111111112</v>
      </c>
      <c r="G46" s="71"/>
      <c r="H46" s="71"/>
      <c r="I46" s="71">
        <v>0.03194444444444445</v>
      </c>
      <c r="J46" s="71">
        <v>0.019444444444444445</v>
      </c>
      <c r="K46" s="87">
        <f t="shared" si="7"/>
        <v>0.051388888888888894</v>
      </c>
      <c r="L46" s="71"/>
      <c r="M46" s="71"/>
      <c r="N46" s="71">
        <v>0.034722222222222224</v>
      </c>
      <c r="O46" s="71">
        <v>0.02291666666666667</v>
      </c>
      <c r="P46" s="71"/>
      <c r="Q46" s="68" t="s">
        <v>29</v>
      </c>
      <c r="R46" s="71"/>
      <c r="S46" s="71"/>
      <c r="T46" s="67">
        <v>0.020833333333333332</v>
      </c>
    </row>
    <row r="47" spans="1:20" ht="16.5">
      <c r="A47" s="52" t="s">
        <v>72</v>
      </c>
      <c r="B47" s="52" t="s">
        <v>77</v>
      </c>
      <c r="C47" s="53" t="s">
        <v>88</v>
      </c>
      <c r="D47" s="67"/>
      <c r="E47" s="71"/>
      <c r="F47" s="71">
        <v>0.017881944444444443</v>
      </c>
      <c r="G47" s="71"/>
      <c r="H47" s="71"/>
      <c r="I47" s="71">
        <v>0.03138888888888889</v>
      </c>
      <c r="J47" s="71">
        <v>0.018900462962962963</v>
      </c>
      <c r="K47" s="87">
        <f t="shared" si="7"/>
        <v>0.05028935185185185</v>
      </c>
      <c r="L47" s="71"/>
      <c r="M47" s="71">
        <v>0.019791666666666666</v>
      </c>
      <c r="N47" s="71">
        <v>0.02951388888888889</v>
      </c>
      <c r="O47" s="71">
        <v>0.020833333333333332</v>
      </c>
      <c r="P47" s="71"/>
      <c r="Q47" s="68" t="s">
        <v>29</v>
      </c>
      <c r="R47" s="71"/>
      <c r="S47" s="71"/>
      <c r="T47" s="67">
        <v>0.019444444444444445</v>
      </c>
    </row>
    <row r="48" spans="1:20" ht="16.5">
      <c r="A48" s="52" t="s">
        <v>83</v>
      </c>
      <c r="B48" s="52" t="s">
        <v>65</v>
      </c>
      <c r="C48" s="53" t="s">
        <v>87</v>
      </c>
      <c r="D48" s="67"/>
      <c r="E48" s="71"/>
      <c r="F48" s="71">
        <v>0.01840277777777778</v>
      </c>
      <c r="G48" s="71"/>
      <c r="H48" s="71"/>
      <c r="I48" s="71">
        <v>0.03819444444444444</v>
      </c>
      <c r="J48" s="71">
        <v>0.02291666666666667</v>
      </c>
      <c r="K48" s="87">
        <f t="shared" si="7"/>
        <v>0.06111111111111111</v>
      </c>
      <c r="L48" s="71"/>
      <c r="M48" s="71">
        <v>0.01990740740740741</v>
      </c>
      <c r="N48" s="71">
        <v>0.0375</v>
      </c>
      <c r="O48" s="71">
        <v>0.025</v>
      </c>
      <c r="P48" s="71"/>
      <c r="Q48" s="68" t="s">
        <v>29</v>
      </c>
      <c r="R48" s="71"/>
      <c r="S48" s="71"/>
      <c r="T48" s="67">
        <v>0.02152777777777778</v>
      </c>
    </row>
    <row r="49" spans="1:20" ht="16.5">
      <c r="A49" s="52" t="s">
        <v>84</v>
      </c>
      <c r="B49" s="52" t="s">
        <v>85</v>
      </c>
      <c r="C49" s="53" t="s">
        <v>86</v>
      </c>
      <c r="D49" s="67"/>
      <c r="E49" s="71"/>
      <c r="F49" s="71">
        <v>0.015625</v>
      </c>
      <c r="G49" s="71"/>
      <c r="H49" s="71"/>
      <c r="I49" s="71">
        <v>0.02579861111111111</v>
      </c>
      <c r="J49" s="71">
        <v>0.017256944444444446</v>
      </c>
      <c r="K49" s="87">
        <f t="shared" si="7"/>
        <v>0.043055555555555555</v>
      </c>
      <c r="L49" s="71"/>
      <c r="M49" s="71"/>
      <c r="N49" s="71">
        <v>0.02638888888888889</v>
      </c>
      <c r="O49" s="71">
        <v>0.015277777777777777</v>
      </c>
      <c r="P49" s="71"/>
      <c r="Q49" s="68" t="s">
        <v>29</v>
      </c>
      <c r="R49" s="71">
        <v>0.018055555555555557</v>
      </c>
      <c r="S49" s="71">
        <v>0.020833333333333332</v>
      </c>
      <c r="T49" s="67">
        <v>0.015277777777777777</v>
      </c>
    </row>
    <row r="50" spans="1:20" ht="16.5">
      <c r="A50" s="52" t="s">
        <v>33</v>
      </c>
      <c r="B50" s="52" t="s">
        <v>90</v>
      </c>
      <c r="C50" s="53" t="s">
        <v>33</v>
      </c>
      <c r="D50" s="67"/>
      <c r="E50" s="71"/>
      <c r="F50" s="71">
        <v>0.018055555555555557</v>
      </c>
      <c r="G50" s="71"/>
      <c r="H50" s="71"/>
      <c r="I50" s="71"/>
      <c r="J50" s="71"/>
      <c r="K50" s="87" t="s">
        <v>29</v>
      </c>
      <c r="L50" s="71"/>
      <c r="M50" s="71">
        <v>0.02048611111111111</v>
      </c>
      <c r="N50" s="71">
        <v>0.03090277777777778</v>
      </c>
      <c r="O50" s="71">
        <v>0.02152777777777778</v>
      </c>
      <c r="P50" s="71"/>
      <c r="Q50" s="68" t="s">
        <v>29</v>
      </c>
      <c r="R50" s="71"/>
      <c r="S50" s="71"/>
      <c r="T50" s="67">
        <v>0.01875</v>
      </c>
    </row>
    <row r="51" spans="1:20" ht="16.5">
      <c r="A51" s="52" t="s">
        <v>35</v>
      </c>
      <c r="B51" s="52" t="s">
        <v>91</v>
      </c>
      <c r="C51" s="53" t="s">
        <v>34</v>
      </c>
      <c r="D51" s="67"/>
      <c r="E51" s="71"/>
      <c r="F51" s="71">
        <v>0.019444444444444445</v>
      </c>
      <c r="G51" s="71"/>
      <c r="H51" s="71"/>
      <c r="I51" s="71"/>
      <c r="J51" s="71"/>
      <c r="K51" s="87" t="s">
        <v>29</v>
      </c>
      <c r="L51" s="71"/>
      <c r="M51" s="71"/>
      <c r="N51" s="71">
        <v>0.03263888888888889</v>
      </c>
      <c r="O51" s="71">
        <v>0.02361111111111111</v>
      </c>
      <c r="P51" s="71"/>
      <c r="Q51" s="68" t="s">
        <v>29</v>
      </c>
      <c r="R51" s="71"/>
      <c r="S51" s="71"/>
      <c r="T51" s="67">
        <v>0.02017361111111111</v>
      </c>
    </row>
    <row r="52" spans="1:20" ht="16.5">
      <c r="A52" s="52" t="s">
        <v>100</v>
      </c>
      <c r="B52" s="52" t="s">
        <v>101</v>
      </c>
      <c r="C52" s="53" t="s">
        <v>102</v>
      </c>
      <c r="D52" s="67"/>
      <c r="E52" s="71"/>
      <c r="F52" s="71">
        <v>0.017361111111111112</v>
      </c>
      <c r="G52" s="71"/>
      <c r="H52" s="71"/>
      <c r="I52" s="71">
        <v>0.030555555555555555</v>
      </c>
      <c r="J52" s="71">
        <v>0.018055555555555557</v>
      </c>
      <c r="K52" s="87">
        <f t="shared" si="7"/>
        <v>0.04861111111111111</v>
      </c>
      <c r="L52" s="71"/>
      <c r="M52" s="71">
        <v>0.01909722222222222</v>
      </c>
      <c r="N52" s="71">
        <v>0.030555555555555555</v>
      </c>
      <c r="O52" s="71"/>
      <c r="P52" s="71"/>
      <c r="Q52" s="68" t="s">
        <v>29</v>
      </c>
      <c r="R52" s="71"/>
      <c r="S52" s="71"/>
      <c r="T52" s="67"/>
    </row>
    <row r="53" spans="1:20" ht="16.5">
      <c r="A53" s="52" t="s">
        <v>25</v>
      </c>
      <c r="B53" s="52" t="s">
        <v>26</v>
      </c>
      <c r="C53" s="53" t="s">
        <v>27</v>
      </c>
      <c r="D53" s="67">
        <v>0.019039351851851852</v>
      </c>
      <c r="E53" s="71"/>
      <c r="F53" s="71">
        <v>0.020833333333333332</v>
      </c>
      <c r="G53" s="71"/>
      <c r="H53" s="71"/>
      <c r="I53" s="71">
        <v>0.0375</v>
      </c>
      <c r="J53" s="71">
        <v>0.02291666666666667</v>
      </c>
      <c r="K53" s="87">
        <f t="shared" si="7"/>
        <v>0.06041666666666667</v>
      </c>
      <c r="L53" s="71"/>
      <c r="M53" s="71"/>
      <c r="N53" s="71"/>
      <c r="O53" s="71"/>
      <c r="P53" s="71"/>
      <c r="Q53" s="68" t="s">
        <v>29</v>
      </c>
      <c r="R53" s="71"/>
      <c r="S53" s="71"/>
      <c r="T53" s="67">
        <v>0.027083333333333334</v>
      </c>
    </row>
    <row r="54" spans="1:20" ht="16.5">
      <c r="A54" s="52" t="s">
        <v>83</v>
      </c>
      <c r="B54" s="52" t="s">
        <v>31</v>
      </c>
      <c r="C54" s="53" t="s">
        <v>32</v>
      </c>
      <c r="D54" s="67"/>
      <c r="E54" s="71"/>
      <c r="F54" s="71">
        <v>0.019444444444444445</v>
      </c>
      <c r="G54" s="71"/>
      <c r="H54" s="71"/>
      <c r="I54" s="68">
        <v>0.03788194444444444</v>
      </c>
      <c r="J54" s="71">
        <v>0.021053240740740744</v>
      </c>
      <c r="K54" s="87">
        <f t="shared" si="7"/>
        <v>0.05893518518518519</v>
      </c>
      <c r="L54" s="71"/>
      <c r="M54" s="71"/>
      <c r="N54" s="71"/>
      <c r="O54" s="71">
        <v>0.027083333333333334</v>
      </c>
      <c r="P54" s="71"/>
      <c r="Q54" s="68" t="s">
        <v>29</v>
      </c>
      <c r="R54" s="71"/>
      <c r="S54" s="71"/>
      <c r="T54" s="67"/>
    </row>
    <row r="55" spans="1:20" ht="16.5">
      <c r="A55" s="52" t="s">
        <v>104</v>
      </c>
      <c r="B55" s="52" t="s">
        <v>48</v>
      </c>
      <c r="C55" s="53" t="s">
        <v>49</v>
      </c>
      <c r="D55" s="67"/>
      <c r="E55" s="71"/>
      <c r="F55" s="71">
        <v>0.01875</v>
      </c>
      <c r="G55" s="71"/>
      <c r="H55" s="71"/>
      <c r="I55" s="71"/>
      <c r="J55" s="71"/>
      <c r="K55" s="87" t="s">
        <v>29</v>
      </c>
      <c r="L55" s="71"/>
      <c r="M55" s="71"/>
      <c r="N55" s="71">
        <v>0.02847222222222222</v>
      </c>
      <c r="O55" s="71">
        <v>0.017743055555555557</v>
      </c>
      <c r="P55" s="71"/>
      <c r="Q55" s="68" t="s">
        <v>29</v>
      </c>
      <c r="R55" s="71"/>
      <c r="S55" s="71"/>
      <c r="T55" s="67">
        <v>0.018055555555555557</v>
      </c>
    </row>
    <row r="56" spans="1:20" ht="16.5">
      <c r="A56" s="52" t="s">
        <v>92</v>
      </c>
      <c r="B56" s="52" t="s">
        <v>93</v>
      </c>
      <c r="C56" s="53" t="s">
        <v>94</v>
      </c>
      <c r="D56" s="67"/>
      <c r="E56" s="71"/>
      <c r="F56" s="71"/>
      <c r="G56" s="71"/>
      <c r="H56" s="71"/>
      <c r="I56" s="71"/>
      <c r="J56" s="71"/>
      <c r="K56" s="87" t="s">
        <v>29</v>
      </c>
      <c r="L56" s="71"/>
      <c r="M56" s="71"/>
      <c r="N56" s="71">
        <v>0.030555555555555555</v>
      </c>
      <c r="O56" s="71"/>
      <c r="P56" s="71"/>
      <c r="Q56" s="68" t="s">
        <v>29</v>
      </c>
      <c r="R56" s="71"/>
      <c r="S56" s="71"/>
      <c r="T56" s="67">
        <v>0.02361111111111111</v>
      </c>
    </row>
    <row r="57" spans="1:20" ht="16.5">
      <c r="A57" s="52" t="s">
        <v>95</v>
      </c>
      <c r="B57" s="52" t="s">
        <v>96</v>
      </c>
      <c r="C57" s="53" t="s">
        <v>107</v>
      </c>
      <c r="D57" s="67"/>
      <c r="E57" s="71"/>
      <c r="F57" s="71"/>
      <c r="G57" s="71"/>
      <c r="H57" s="71"/>
      <c r="I57" s="71"/>
      <c r="J57" s="71"/>
      <c r="K57" s="87" t="s">
        <v>29</v>
      </c>
      <c r="L57" s="71"/>
      <c r="M57" s="71"/>
      <c r="N57" s="71">
        <v>0.02638888888888889</v>
      </c>
      <c r="O57" s="71">
        <v>0.016319444444444445</v>
      </c>
      <c r="P57" s="71"/>
      <c r="Q57" s="68" t="s">
        <v>29</v>
      </c>
      <c r="R57" s="71"/>
      <c r="S57" s="71">
        <v>0.021875</v>
      </c>
      <c r="T57" s="67">
        <v>0.019444444444444445</v>
      </c>
    </row>
    <row r="58" spans="1:20" ht="16.5">
      <c r="A58" s="52" t="s">
        <v>53</v>
      </c>
      <c r="B58" s="52" t="s">
        <v>55</v>
      </c>
      <c r="C58" s="53" t="s">
        <v>54</v>
      </c>
      <c r="D58" s="67"/>
      <c r="E58" s="71"/>
      <c r="F58" s="71"/>
      <c r="G58" s="71"/>
      <c r="H58" s="71"/>
      <c r="I58" s="71"/>
      <c r="J58" s="71"/>
      <c r="K58" s="87" t="s">
        <v>29</v>
      </c>
      <c r="L58" s="71"/>
      <c r="M58" s="71"/>
      <c r="N58" s="71"/>
      <c r="O58" s="71"/>
      <c r="P58" s="71"/>
      <c r="Q58" s="68" t="s">
        <v>29</v>
      </c>
      <c r="R58" s="71"/>
      <c r="S58" s="71"/>
      <c r="T58" s="67">
        <v>0.025694444444444447</v>
      </c>
    </row>
    <row r="59" spans="1:20" ht="16.5">
      <c r="A59" s="52" t="s">
        <v>97</v>
      </c>
      <c r="B59" s="52" t="s">
        <v>98</v>
      </c>
      <c r="C59" s="53" t="s">
        <v>99</v>
      </c>
      <c r="D59" s="67"/>
      <c r="E59" s="71"/>
      <c r="F59" s="71">
        <v>0.017743055555555557</v>
      </c>
      <c r="G59" s="71"/>
      <c r="H59" s="71"/>
      <c r="I59" s="71"/>
      <c r="J59" s="71"/>
      <c r="K59" s="87" t="s">
        <v>29</v>
      </c>
      <c r="L59" s="71"/>
      <c r="M59" s="71"/>
      <c r="N59" s="71">
        <v>0.036111111111111115</v>
      </c>
      <c r="O59" s="71">
        <v>0.02361111111111111</v>
      </c>
      <c r="P59" s="71"/>
      <c r="Q59" s="68" t="s">
        <v>29</v>
      </c>
      <c r="R59" s="71"/>
      <c r="S59" s="71"/>
      <c r="T59" s="67"/>
    </row>
    <row r="60" spans="1:20" ht="16.5">
      <c r="A60" s="52" t="s">
        <v>108</v>
      </c>
      <c r="B60" s="52" t="s">
        <v>109</v>
      </c>
      <c r="C60" s="53" t="s">
        <v>110</v>
      </c>
      <c r="D60" s="67"/>
      <c r="E60" s="71"/>
      <c r="F60" s="71"/>
      <c r="G60" s="71"/>
      <c r="H60" s="71"/>
      <c r="I60" s="71"/>
      <c r="J60" s="71"/>
      <c r="K60" s="87" t="s">
        <v>29</v>
      </c>
      <c r="L60" s="71"/>
      <c r="M60" s="71"/>
      <c r="N60" s="71"/>
      <c r="O60" s="71"/>
      <c r="P60" s="71"/>
      <c r="Q60" s="68" t="s">
        <v>29</v>
      </c>
      <c r="R60" s="71"/>
      <c r="S60" s="71"/>
      <c r="T60" s="67">
        <v>0.02638888888888889</v>
      </c>
    </row>
    <row r="61" spans="1:20" ht="16.5">
      <c r="A61" s="52" t="s">
        <v>100</v>
      </c>
      <c r="B61" s="52" t="s">
        <v>103</v>
      </c>
      <c r="C61" s="53" t="s">
        <v>106</v>
      </c>
      <c r="D61" s="67"/>
      <c r="E61" s="71"/>
      <c r="F61" s="71"/>
      <c r="G61" s="71"/>
      <c r="H61" s="71"/>
      <c r="I61" s="71"/>
      <c r="J61" s="71"/>
      <c r="K61" s="87" t="s">
        <v>29</v>
      </c>
      <c r="L61" s="71"/>
      <c r="M61" s="71"/>
      <c r="N61" s="71">
        <v>0.03263888888888889</v>
      </c>
      <c r="O61" s="71">
        <v>0.02361111111111111</v>
      </c>
      <c r="P61" s="71"/>
      <c r="Q61" s="68" t="s">
        <v>29</v>
      </c>
      <c r="R61" s="71"/>
      <c r="S61" s="71"/>
      <c r="T61" s="67"/>
    </row>
    <row r="62" spans="3:20" ht="12.75">
      <c r="C62" s="3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4:20" ht="12.7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4:20" ht="12.75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</sheetData>
  <printOptions horizontalCentered="1"/>
  <pageMargins left="0.15748031496062992" right="0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Elanora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Baldwin</dc:creator>
  <cp:keywords/>
  <dc:description/>
  <cp:lastModifiedBy>Phil Johnston</cp:lastModifiedBy>
  <cp:lastPrinted>2004-11-12T05:30:03Z</cp:lastPrinted>
  <dcterms:created xsi:type="dcterms:W3CDTF">2004-11-11T07:06:24Z</dcterms:created>
  <dcterms:modified xsi:type="dcterms:W3CDTF">2006-11-23T02:38:24Z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-1863146671</vt:i4>
  </property>
  <property fmtid="{D5CDD505-2E9C-101B-9397-08002B2CF9AE}" pid="3" name="_EmailSubject">
    <vt:lpwstr>6:50am from Hornsby or 7:10am from Cowan for Somersby "Bellbirds"             Rap-up of Tour de Bong Bong which attracted 19 cyclists</vt:lpwstr>
  </property>
  <property fmtid="{D5CDD505-2E9C-101B-9397-08002B2CF9AE}" pid="4" name="_AuthorEmail">
    <vt:lpwstr>scribepj@tpg.com.au</vt:lpwstr>
  </property>
  <property fmtid="{D5CDD505-2E9C-101B-9397-08002B2CF9AE}" pid="5" name="_AuthorEmailDisplayName">
    <vt:lpwstr>Phil Johnston</vt:lpwstr>
  </property>
</Properties>
</file>